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K45" i="1" l="1"/>
  <c r="K46" i="1"/>
  <c r="K47" i="1"/>
  <c r="J45" i="1"/>
  <c r="J46" i="1"/>
  <c r="J47" i="1"/>
  <c r="I45" i="1"/>
  <c r="I46" i="1"/>
  <c r="I47" i="1"/>
  <c r="H45" i="1"/>
  <c r="H46" i="1"/>
  <c r="H47" i="1"/>
  <c r="K77" i="1" l="1"/>
  <c r="K76" i="1"/>
  <c r="J76" i="1"/>
  <c r="J77" i="1"/>
  <c r="I76" i="1"/>
  <c r="I77" i="1"/>
  <c r="H76" i="1"/>
  <c r="H77" i="1"/>
  <c r="K68" i="1"/>
  <c r="K69" i="1"/>
  <c r="K70" i="1"/>
  <c r="K71" i="1"/>
  <c r="K72" i="1"/>
  <c r="K73" i="1"/>
  <c r="J68" i="1"/>
  <c r="J69" i="1"/>
  <c r="J70" i="1"/>
  <c r="J71" i="1"/>
  <c r="J72" i="1"/>
  <c r="J73" i="1"/>
  <c r="I68" i="1"/>
  <c r="I69" i="1"/>
  <c r="I70" i="1"/>
  <c r="I71" i="1"/>
  <c r="I72" i="1"/>
  <c r="I73" i="1"/>
  <c r="H68" i="1"/>
  <c r="H69" i="1"/>
  <c r="H70" i="1"/>
  <c r="H71" i="1"/>
  <c r="H72" i="1"/>
  <c r="H73" i="1"/>
  <c r="K64" i="1"/>
  <c r="K65" i="1"/>
  <c r="J64" i="1"/>
  <c r="J65" i="1"/>
  <c r="I64" i="1"/>
  <c r="I65" i="1"/>
  <c r="H64" i="1"/>
  <c r="H65" i="1"/>
  <c r="K60" i="1"/>
  <c r="K61" i="1"/>
  <c r="J60" i="1"/>
  <c r="J61" i="1"/>
  <c r="I60" i="1"/>
  <c r="I61" i="1"/>
  <c r="H60" i="1"/>
  <c r="H61" i="1"/>
  <c r="K56" i="1"/>
  <c r="K57" i="1"/>
  <c r="K58" i="1"/>
  <c r="K59" i="1"/>
  <c r="J56" i="1"/>
  <c r="J57" i="1"/>
  <c r="J58" i="1"/>
  <c r="J59" i="1"/>
  <c r="I56" i="1"/>
  <c r="I57" i="1"/>
  <c r="I58" i="1"/>
  <c r="I59" i="1"/>
  <c r="H56" i="1"/>
  <c r="H57" i="1"/>
  <c r="H58" i="1"/>
  <c r="H59" i="1"/>
  <c r="K48" i="1" l="1"/>
  <c r="K49" i="1"/>
  <c r="K50" i="1"/>
  <c r="K51" i="1"/>
  <c r="K52" i="1"/>
  <c r="K53" i="1"/>
  <c r="J48" i="1"/>
  <c r="J49" i="1"/>
  <c r="J50" i="1"/>
  <c r="J51" i="1"/>
  <c r="J52" i="1"/>
  <c r="J53" i="1"/>
  <c r="I48" i="1"/>
  <c r="I49" i="1"/>
  <c r="I50" i="1"/>
  <c r="I51" i="1"/>
  <c r="I52" i="1"/>
  <c r="I53" i="1"/>
  <c r="H48" i="1"/>
  <c r="H49" i="1"/>
  <c r="H50" i="1"/>
  <c r="H51" i="1"/>
  <c r="H52" i="1"/>
  <c r="H53" i="1"/>
  <c r="K42" i="1"/>
  <c r="K43" i="1"/>
  <c r="K44" i="1"/>
  <c r="J42" i="1"/>
  <c r="J43" i="1"/>
  <c r="J44" i="1"/>
  <c r="I42" i="1"/>
  <c r="I43" i="1"/>
  <c r="I44" i="1"/>
  <c r="H42" i="1"/>
  <c r="H43" i="1"/>
  <c r="H44" i="1"/>
  <c r="K39" i="1"/>
  <c r="K40" i="1"/>
  <c r="K41" i="1"/>
  <c r="J39" i="1"/>
  <c r="J40" i="1"/>
  <c r="J41" i="1"/>
  <c r="I39" i="1"/>
  <c r="I40" i="1"/>
  <c r="I41" i="1"/>
  <c r="H39" i="1"/>
  <c r="H40" i="1"/>
  <c r="H41" i="1"/>
  <c r="K36" i="1"/>
  <c r="J36" i="1"/>
  <c r="I36" i="1"/>
  <c r="H36" i="1"/>
  <c r="K33" i="1"/>
  <c r="K34" i="1"/>
  <c r="K35" i="1"/>
  <c r="J33" i="1"/>
  <c r="J34" i="1"/>
  <c r="J35" i="1"/>
  <c r="I33" i="1"/>
  <c r="I34" i="1"/>
  <c r="I35" i="1"/>
  <c r="H33" i="1"/>
  <c r="H34" i="1"/>
  <c r="H35" i="1"/>
  <c r="K30" i="1"/>
  <c r="J30" i="1"/>
  <c r="I30" i="1"/>
  <c r="H30" i="1"/>
  <c r="K24" i="1"/>
  <c r="K25" i="1"/>
  <c r="K26" i="1"/>
  <c r="J24" i="1"/>
  <c r="J25" i="1"/>
  <c r="J26" i="1"/>
  <c r="I24" i="1"/>
  <c r="I25" i="1"/>
  <c r="I26" i="1"/>
  <c r="H24" i="1"/>
  <c r="H25" i="1"/>
  <c r="H26" i="1"/>
  <c r="K27" i="1"/>
  <c r="J27" i="1"/>
  <c r="I27" i="1"/>
  <c r="H27" i="1"/>
  <c r="K21" i="1"/>
  <c r="J21" i="1"/>
  <c r="I21" i="1"/>
  <c r="H21" i="1"/>
  <c r="K18" i="1"/>
  <c r="K19" i="1"/>
  <c r="J18" i="1"/>
  <c r="J19" i="1"/>
  <c r="I18" i="1"/>
  <c r="I19" i="1"/>
  <c r="H18" i="1"/>
  <c r="H19" i="1"/>
  <c r="K12" i="1"/>
  <c r="K13" i="1"/>
  <c r="K14" i="1"/>
  <c r="J12" i="1"/>
  <c r="J13" i="1"/>
  <c r="J14" i="1"/>
  <c r="I12" i="1"/>
  <c r="I13" i="1"/>
  <c r="I14" i="1"/>
  <c r="H12" i="1"/>
  <c r="H13" i="1"/>
  <c r="H14" i="1"/>
  <c r="K15" i="1"/>
  <c r="K16" i="1"/>
  <c r="J15" i="1"/>
  <c r="J16" i="1"/>
  <c r="I15" i="1"/>
  <c r="I16" i="1"/>
  <c r="H15" i="1"/>
  <c r="H16" i="1"/>
  <c r="K17" i="1"/>
  <c r="G20" i="1"/>
  <c r="G22" i="1"/>
  <c r="G23" i="1"/>
  <c r="G28" i="1"/>
  <c r="G29" i="1"/>
  <c r="G31" i="1"/>
  <c r="G32" i="1"/>
  <c r="G37" i="1"/>
  <c r="H37" i="1" s="1"/>
  <c r="G38" i="1"/>
  <c r="G54" i="1"/>
  <c r="G55" i="1"/>
  <c r="G62" i="1"/>
  <c r="G63" i="1"/>
  <c r="G66" i="1"/>
  <c r="G67" i="1"/>
  <c r="G74" i="1"/>
  <c r="G75" i="1"/>
  <c r="G78" i="1"/>
  <c r="G79" i="1"/>
  <c r="H17" i="1" l="1"/>
  <c r="J17" i="1"/>
  <c r="I17" i="1"/>
  <c r="K20" i="1"/>
  <c r="K22" i="1"/>
  <c r="K23" i="1"/>
  <c r="K28" i="1"/>
  <c r="K29" i="1"/>
  <c r="K31" i="1"/>
  <c r="K32" i="1"/>
  <c r="K37" i="1"/>
  <c r="K38" i="1"/>
  <c r="K54" i="1"/>
  <c r="K55" i="1"/>
  <c r="K62" i="1"/>
  <c r="K63" i="1"/>
  <c r="K66" i="1"/>
  <c r="K67" i="1"/>
  <c r="K74" i="1"/>
  <c r="K75" i="1"/>
  <c r="K78" i="1"/>
  <c r="K79" i="1"/>
  <c r="J20" i="1"/>
  <c r="J22" i="1"/>
  <c r="J23" i="1"/>
  <c r="J28" i="1"/>
  <c r="J29" i="1"/>
  <c r="J31" i="1"/>
  <c r="J32" i="1"/>
  <c r="J37" i="1"/>
  <c r="J38" i="1"/>
  <c r="J54" i="1"/>
  <c r="J55" i="1"/>
  <c r="J62" i="1"/>
  <c r="J63" i="1"/>
  <c r="J66" i="1"/>
  <c r="J67" i="1"/>
  <c r="J74" i="1"/>
  <c r="J75" i="1"/>
  <c r="J78" i="1"/>
  <c r="J79" i="1"/>
  <c r="I20" i="1"/>
  <c r="I22" i="1"/>
  <c r="I23" i="1"/>
  <c r="I28" i="1"/>
  <c r="I29" i="1"/>
  <c r="I31" i="1"/>
  <c r="I32" i="1"/>
  <c r="I37" i="1"/>
  <c r="I38" i="1"/>
  <c r="I54" i="1"/>
  <c r="I55" i="1"/>
  <c r="I62" i="1"/>
  <c r="I63" i="1"/>
  <c r="I66" i="1"/>
  <c r="I67" i="1"/>
  <c r="I74" i="1"/>
  <c r="I75" i="1"/>
  <c r="I78" i="1"/>
  <c r="I79" i="1"/>
  <c r="H20" i="1"/>
  <c r="H22" i="1"/>
  <c r="H23" i="1"/>
  <c r="H28" i="1"/>
  <c r="H29" i="1"/>
  <c r="H31" i="1"/>
  <c r="H32" i="1"/>
  <c r="H38" i="1"/>
  <c r="H54" i="1"/>
  <c r="H55" i="1"/>
  <c r="H62" i="1"/>
  <c r="H63" i="1"/>
  <c r="H66" i="1"/>
  <c r="H67" i="1"/>
  <c r="H74" i="1"/>
  <c r="H75" i="1"/>
  <c r="H78" i="1"/>
  <c r="H79" i="1"/>
</calcChain>
</file>

<file path=xl/sharedStrings.xml><?xml version="1.0" encoding="utf-8"?>
<sst xmlns="http://schemas.openxmlformats.org/spreadsheetml/2006/main" count="231" uniqueCount="163">
  <si>
    <t>Наименование товаров</t>
  </si>
  <si>
    <t>шт</t>
  </si>
  <si>
    <t>Рязань, проезд Яблочкова, д. 5, стр. 15</t>
  </si>
  <si>
    <t xml:space="preserve">тел. 8(4912) 470-430 </t>
  </si>
  <si>
    <t>t.me/interierkomplekt62</t>
  </si>
  <si>
    <t>vk.com/interierkomplekt62</t>
  </si>
  <si>
    <t>www.i-k.su</t>
  </si>
  <si>
    <t>www.интерьер-комплект.рф</t>
  </si>
  <si>
    <t>Изображение</t>
  </si>
  <si>
    <t>Артикул</t>
  </si>
  <si>
    <t>Ед.</t>
  </si>
  <si>
    <t>Торцевые ручки Partner</t>
  </si>
  <si>
    <t>Опт</t>
  </si>
  <si>
    <t>Опт-3%</t>
  </si>
  <si>
    <t>Опт-7%</t>
  </si>
  <si>
    <t>Опт-10%</t>
  </si>
  <si>
    <t>Опт-5%</t>
  </si>
  <si>
    <t>PT-002-1200SG</t>
  </si>
  <si>
    <t>PT-002-1200BL</t>
  </si>
  <si>
    <t>PT-002-32W</t>
  </si>
  <si>
    <t>PT-002-16W</t>
  </si>
  <si>
    <t>PT-002-16BL</t>
  </si>
  <si>
    <t>PT-002-16SG</t>
  </si>
  <si>
    <t>PT-002-32Bl</t>
  </si>
  <si>
    <t>PT-002-128Bl</t>
  </si>
  <si>
    <t>PT-002-128SG</t>
  </si>
  <si>
    <t>PT-002-128W</t>
  </si>
  <si>
    <t>PT-002-32SG</t>
  </si>
  <si>
    <t>PT-002-320W</t>
  </si>
  <si>
    <t>PT-002-224W</t>
  </si>
  <si>
    <t>PT-002-224SG</t>
  </si>
  <si>
    <t>PT-002-224BL</t>
  </si>
  <si>
    <t>PT-002-640W</t>
  </si>
  <si>
    <t>PT-002-640SG</t>
  </si>
  <si>
    <t>PT-002-640BL</t>
  </si>
  <si>
    <t>PT-002-704BL</t>
  </si>
  <si>
    <t>PT-002-704SG</t>
  </si>
  <si>
    <t>PT-002-704W</t>
  </si>
  <si>
    <t>PT-002-832W</t>
  </si>
  <si>
    <t>PT-002-832SG</t>
  </si>
  <si>
    <t>PT-002-832BL</t>
  </si>
  <si>
    <t>PT-002-1200W</t>
  </si>
  <si>
    <t>PT-002-160W</t>
  </si>
  <si>
    <t>PT-002-160SG</t>
  </si>
  <si>
    <t>PT-002-160BL</t>
  </si>
  <si>
    <t>PT-002-320SG</t>
  </si>
  <si>
    <t>PT-002-320BL</t>
  </si>
  <si>
    <t>PT-002-448W</t>
  </si>
  <si>
    <t>PT-002-448SG</t>
  </si>
  <si>
    <t>PT-002-448BL</t>
  </si>
  <si>
    <t>PT-002-512SG</t>
  </si>
  <si>
    <t>PT-002-512W</t>
  </si>
  <si>
    <t>PT-002-512BL</t>
  </si>
  <si>
    <t>PT-011-128W</t>
  </si>
  <si>
    <t>PT-011-128SC</t>
  </si>
  <si>
    <t>PT-011-128BL</t>
  </si>
  <si>
    <t>PT-011-128SG</t>
  </si>
  <si>
    <t>PT-011-96SG</t>
  </si>
  <si>
    <t>PT-011-96W</t>
  </si>
  <si>
    <t>PT-011-96SC</t>
  </si>
  <si>
    <t>PT-011-96BL</t>
  </si>
  <si>
    <t>PT-011-224SG</t>
  </si>
  <si>
    <t>PT-011-224W</t>
  </si>
  <si>
    <t>PT-011-224SC</t>
  </si>
  <si>
    <t>PT-011-224BL</t>
  </si>
  <si>
    <t>PT-011-448SG</t>
  </si>
  <si>
    <t>PT-011-448W</t>
  </si>
  <si>
    <t>PT-011-448SC</t>
  </si>
  <si>
    <t>PT-011-44BL</t>
  </si>
  <si>
    <t>PT-011-512SG</t>
  </si>
  <si>
    <t>PT-011-512W</t>
  </si>
  <si>
    <t>PT-011-512SC</t>
  </si>
  <si>
    <t>PT-011-512BL</t>
  </si>
  <si>
    <t>PT-011-704SG</t>
  </si>
  <si>
    <t>PT-011-704W</t>
  </si>
  <si>
    <t>PT-011-704SC</t>
  </si>
  <si>
    <t>PT-011-704BL</t>
  </si>
  <si>
    <t>PT-011-640BL</t>
  </si>
  <si>
    <t>PT-011-640SC</t>
  </si>
  <si>
    <t>PT-011-640W</t>
  </si>
  <si>
    <t>PT-011-640SG</t>
  </si>
  <si>
    <t>PT-011-320BL</t>
  </si>
  <si>
    <t>PT-011-320SG</t>
  </si>
  <si>
    <t>PT-011-320W</t>
  </si>
  <si>
    <t>PT-011-320SC</t>
  </si>
  <si>
    <t xml:space="preserve">Действует накопительная система скидок на ежемесячный объем по всем </t>
  </si>
  <si>
    <t>номенклатурным позициям компании "Интерьер-комплект"</t>
  </si>
  <si>
    <t>Объем закупок в месяц</t>
  </si>
  <si>
    <t>скидка</t>
  </si>
  <si>
    <t>15-50 тыс.р.</t>
  </si>
  <si>
    <t>оптовая цена</t>
  </si>
  <si>
    <t>50-100 тыс.р.</t>
  </si>
  <si>
    <t>100-150 тыс.р.</t>
  </si>
  <si>
    <t>150-200 тыс.р.</t>
  </si>
  <si>
    <t>от 200 тыс.р.</t>
  </si>
  <si>
    <t xml:space="preserve"> -  складская программа</t>
  </si>
  <si>
    <t>Ручка торцевая PT-002 белый 40 мм</t>
  </si>
  <si>
    <t>Ручка торцевая PT-002 матовое золото 40 мм</t>
  </si>
  <si>
    <t>Ручка торцевая PT-002 черный 40 мм</t>
  </si>
  <si>
    <t>Ручка торцевая PT-002 белый, 50 мм</t>
  </si>
  <si>
    <t>Ручка торцевая PT-002 матовое золото 50 мм</t>
  </si>
  <si>
    <t>Ручка торцевая PT-002 черный 50 мм</t>
  </si>
  <si>
    <t>Ручка торцевая PT-002 белый 147 мм</t>
  </si>
  <si>
    <t>Ручка торцевая PT-002 черный 147 мм</t>
  </si>
  <si>
    <t>Ручка торцевая PT-002 матовое золото 147 мм</t>
  </si>
  <si>
    <t>Ручка торцевая PT-002 белый 197 мм</t>
  </si>
  <si>
    <t>Ручка торцевая PT-002-160 матовое золото 197 мм</t>
  </si>
  <si>
    <t>Ручка торцевая PT-002-160 черный 197 мм</t>
  </si>
  <si>
    <t>Ручка торцевая PT-002-224 белый 297 мм</t>
  </si>
  <si>
    <t>Ручка торцевая PT-002 матовое золото 297 мм</t>
  </si>
  <si>
    <t>Ручка торцевая PT-002 черный 297 мм</t>
  </si>
  <si>
    <t>Ручка торцевая PT-002 белый 398 мм</t>
  </si>
  <si>
    <t>Ручка торцевая PT-002 матовое золото 398 мм</t>
  </si>
  <si>
    <t>Ручка торцевая PT-002 черный 398 мм</t>
  </si>
  <si>
    <t>Ручка торцевая PT-002 белый 498 мм</t>
  </si>
  <si>
    <t>Ручка торцевая PT-002 матовое золото 498 мм</t>
  </si>
  <si>
    <t>Ручка торцевая PT-002 черный 498 мм</t>
  </si>
  <si>
    <t>Ручка торцевая PT-002 белый 598 мм</t>
  </si>
  <si>
    <t>Ручка торцевая PT-002 матовое золото 598 мм</t>
  </si>
  <si>
    <t>Ручка торцевая PT-002 черный 598 мм</t>
  </si>
  <si>
    <t>Ручка торцевая PT-002 белый 698 мм</t>
  </si>
  <si>
    <t>Ручка торцевая PT-002 матовое золото 698 мм</t>
  </si>
  <si>
    <t>Ручка торцевая PT-002 черный 698 мм</t>
  </si>
  <si>
    <t>Ручка торцевая PT-002 белый 798 мм</t>
  </si>
  <si>
    <t>Ручка торцевая PT-002 матовое золото 798 мм</t>
  </si>
  <si>
    <t>Ручка торцевая PT-002 черый 798 мм</t>
  </si>
  <si>
    <t>Ручка торцевая PT-002 белый 897 мм</t>
  </si>
  <si>
    <t>Ручка торцевая PT-002 матовое золото 897 мм</t>
  </si>
  <si>
    <t>Ручка торцевая PT-002 черый 897 мм</t>
  </si>
  <si>
    <t>Ручка торцевая PT-002 белый 1220 мм</t>
  </si>
  <si>
    <t>Ручка торцевая PT-002 матовое золото 1220 мм</t>
  </si>
  <si>
    <t>Ручка торцевая PT-002 черный  1220 мм</t>
  </si>
  <si>
    <t>Ручка торцевая PT-011 матовое золото 148 мм</t>
  </si>
  <si>
    <t>Ручка торцевая PT-011 белый 148 мм</t>
  </si>
  <si>
    <t>Ручка торцевая PT-011 матовый хром 148 мм</t>
  </si>
  <si>
    <t>Ручка торцевая PT-011 черный 148 мм</t>
  </si>
  <si>
    <t>Ручка торцевая PT-011 матовое золото 198 мм</t>
  </si>
  <si>
    <t>Ручка торцевая PT-011 белый 198 мм</t>
  </si>
  <si>
    <t>Ручка торцевая PT-011-128 матовый хром 198 мм</t>
  </si>
  <si>
    <t>Ручка торцевая PT-011 черный 198 мм</t>
  </si>
  <si>
    <t>Ручка торцевая PT-011 матовое золото  298 мм</t>
  </si>
  <si>
    <t>Ручка торцевая PT-011 белый 298 мм</t>
  </si>
  <si>
    <t>Ручка торцевая PT-011 матовый хром 298 мм</t>
  </si>
  <si>
    <t>Ручка торцевая PT-011 черный  298 мм</t>
  </si>
  <si>
    <t>Ручка торцевая PT-011 матовое золото 398 мм</t>
  </si>
  <si>
    <t>Ручка торцевая PT-011 белый 398 мм</t>
  </si>
  <si>
    <t>Ручка торцевая PT-011  матовый хром 398 мм</t>
  </si>
  <si>
    <t>Ручка торцевая PT-011 черный 398 мм</t>
  </si>
  <si>
    <t>Ручка торцевая PT-011 матовое золото 498 мм</t>
  </si>
  <si>
    <t>Ручка торцевая PT-011 белый 498 мм</t>
  </si>
  <si>
    <t>Ручка торцевая PT-011 матовый хром 498 мм</t>
  </si>
  <si>
    <t>Ручка торцевая PT-011 черный 498 мм</t>
  </si>
  <si>
    <t>Ручка торцевая PT-011 матовое золото 598 мм</t>
  </si>
  <si>
    <t>Ручка торцевая PT-011 белый 598 мм</t>
  </si>
  <si>
    <t>Ручка торцевая PT-011 матовый хром 598 мм</t>
  </si>
  <si>
    <t>Ручка торцевая PT-011 черный 598 мм</t>
  </si>
  <si>
    <t xml:space="preserve">Ручка торцевая PT-011 белый 698 мм </t>
  </si>
  <si>
    <t xml:space="preserve">Ручка торцевая PT-011 матовый хром 698 мм </t>
  </si>
  <si>
    <t xml:space="preserve">Ручка торцевая PT-011 матовый черный 698 мм </t>
  </si>
  <si>
    <t xml:space="preserve">Ручка торцевая PT-011 белый 798 мм </t>
  </si>
  <si>
    <t xml:space="preserve">Ручка торцевая PT-011 черный 798 мм </t>
  </si>
  <si>
    <t xml:space="preserve">Ручка торцевая PT-011 матовое золото 798 мм </t>
  </si>
  <si>
    <t xml:space="preserve">Ручка торцевая PT-011 матовый хром 798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</si>
</sst>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руб.&quot;"/>
    <numFmt numFmtId="165" formatCode="_(\$* #,##0.00_);_(\$* \(#,##0.00\);_(\$* \-??_);_(@_)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_(* #,##0.00_);_(* \(#,##0.00\);_(* \-??_);_(@_)"/>
    <numFmt numFmtId="169" formatCode="_-* #,##0.00\ _р_._-;\-* #,##0.00\ _р_._-;_-* \-??\ _р_._-;_-@_-"/>
    <numFmt numFmtId="170" formatCode="_-* #,##0.00\ _₽_-;\-* #,##0.00\ _₽_-;_-* \-??\ _₽_-;_-@_-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2"/>
      <name val="Book Antiqua"/>
      <family val="1"/>
      <charset val="204"/>
    </font>
    <font>
      <u/>
      <sz val="12"/>
      <color theme="10"/>
      <name val="Book Antiqua"/>
      <family val="1"/>
      <charset val="204"/>
    </font>
    <font>
      <b/>
      <sz val="12"/>
      <name val="Book Antiqua"/>
      <family val="1"/>
      <charset val="204"/>
    </font>
    <font>
      <b/>
      <sz val="12"/>
      <color theme="0"/>
      <name val="Book Antiqua"/>
      <family val="1"/>
      <charset val="204"/>
    </font>
    <font>
      <sz val="12"/>
      <color theme="0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2" tint="-0.249977111117893"/>
        <bgColor indexed="51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57">
    <xf numFmtId="0" fontId="0" fillId="0" borderId="0">
      <alignment horizontal="left"/>
    </xf>
    <xf numFmtId="0" fontId="2" fillId="0" borderId="0" applyNumberFormat="0" applyFill="0" applyBorder="0" applyAlignment="0" applyProtection="0">
      <alignment horizontal="left"/>
    </xf>
    <xf numFmtId="0" fontId="10" fillId="0" borderId="0"/>
    <xf numFmtId="0" fontId="10" fillId="0" borderId="0"/>
    <xf numFmtId="0" fontId="14" fillId="0" borderId="0"/>
    <xf numFmtId="166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9" fontId="11" fillId="0" borderId="0"/>
    <xf numFmtId="9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8" fontId="11" fillId="0" borderId="0"/>
    <xf numFmtId="169" fontId="11" fillId="0" borderId="0"/>
    <xf numFmtId="170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8" fontId="11" fillId="0" borderId="0"/>
    <xf numFmtId="168" fontId="11" fillId="0" borderId="0"/>
    <xf numFmtId="169" fontId="11" fillId="0" borderId="0"/>
    <xf numFmtId="170" fontId="11" fillId="0" borderId="0"/>
    <xf numFmtId="168" fontId="11" fillId="0" borderId="0"/>
    <xf numFmtId="168" fontId="11" fillId="0" borderId="0"/>
    <xf numFmtId="169" fontId="11" fillId="0" borderId="0"/>
    <xf numFmtId="170" fontId="11" fillId="0" borderId="0"/>
    <xf numFmtId="168" fontId="11" fillId="0" borderId="0"/>
    <xf numFmtId="169" fontId="11" fillId="0" borderId="0"/>
    <xf numFmtId="170" fontId="11" fillId="0" borderId="0"/>
    <xf numFmtId="169" fontId="11" fillId="0" borderId="0"/>
    <xf numFmtId="170" fontId="11" fillId="0" borderId="0"/>
    <xf numFmtId="169" fontId="11" fillId="0" borderId="0"/>
    <xf numFmtId="170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03"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6" fillId="0" borderId="0" xfId="1656" applyFont="1" applyAlignment="1">
      <alignment vertical="center"/>
    </xf>
    <xf numFmtId="0" fontId="9" fillId="0" borderId="0" xfId="1656" applyFont="1" applyFill="1" applyBorder="1" applyAlignment="1">
      <alignment horizontal="left" vertical="center" wrapText="1"/>
    </xf>
    <xf numFmtId="0" fontId="17" fillId="0" borderId="0" xfId="1656" applyFont="1"/>
    <xf numFmtId="0" fontId="18" fillId="0" borderId="0" xfId="1656" applyFont="1" applyBorder="1" applyAlignment="1">
      <alignment horizontal="center" vertical="center"/>
    </xf>
    <xf numFmtId="0" fontId="20" fillId="0" borderId="0" xfId="1656" applyFont="1"/>
    <xf numFmtId="0" fontId="21" fillId="0" borderId="0" xfId="1656" applyFont="1" applyBorder="1" applyAlignment="1">
      <alignment horizontal="center"/>
    </xf>
    <xf numFmtId="0" fontId="22" fillId="0" borderId="0" xfId="1656" applyFont="1" applyBorder="1" applyAlignment="1">
      <alignment horizontal="left" vertical="center"/>
    </xf>
    <xf numFmtId="0" fontId="22" fillId="0" borderId="0" xfId="1656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0" fillId="7" borderId="37" xfId="0" applyFill="1" applyBorder="1" applyAlignment="1"/>
    <xf numFmtId="0" fontId="19" fillId="4" borderId="0" xfId="395" applyFont="1" applyFill="1" applyBorder="1" applyAlignment="1">
      <alignment horizontal="center" vertical="center"/>
    </xf>
    <xf numFmtId="0" fontId="19" fillId="4" borderId="24" xfId="39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8" xfId="0" applyFont="1" applyBorder="1" applyAlignment="1"/>
    <xf numFmtId="0" fontId="9" fillId="0" borderId="9" xfId="0" applyFont="1" applyBorder="1" applyAlignment="1"/>
    <xf numFmtId="0" fontId="3" fillId="3" borderId="0" xfId="0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3" fillId="3" borderId="38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6" borderId="19" xfId="395" applyFont="1" applyFill="1" applyBorder="1" applyAlignment="1">
      <alignment horizontal="center" vertical="center"/>
    </xf>
    <xf numFmtId="0" fontId="15" fillId="6" borderId="20" xfId="395" applyFont="1" applyFill="1" applyBorder="1" applyAlignment="1">
      <alignment horizontal="center" vertical="center"/>
    </xf>
    <xf numFmtId="0" fontId="15" fillId="6" borderId="34" xfId="395" applyFont="1" applyFill="1" applyBorder="1" applyAlignment="1">
      <alignment horizontal="center" vertical="center"/>
    </xf>
    <xf numFmtId="0" fontId="15" fillId="6" borderId="25" xfId="395" applyFont="1" applyFill="1" applyBorder="1" applyAlignment="1">
      <alignment horizontal="center" vertical="center"/>
    </xf>
    <xf numFmtId="0" fontId="15" fillId="6" borderId="26" xfId="395" applyFont="1" applyFill="1" applyBorder="1" applyAlignment="1">
      <alignment horizontal="center" vertical="center"/>
    </xf>
    <xf numFmtId="0" fontId="9" fillId="0" borderId="21" xfId="395" applyFont="1" applyBorder="1" applyAlignment="1">
      <alignment horizontal="center" vertical="center"/>
    </xf>
    <xf numFmtId="0" fontId="9" fillId="0" borderId="22" xfId="395" applyFont="1" applyBorder="1" applyAlignment="1">
      <alignment horizontal="center" vertical="center"/>
    </xf>
    <xf numFmtId="9" fontId="15" fillId="5" borderId="31" xfId="395" applyNumberFormat="1" applyFont="1" applyFill="1" applyBorder="1" applyAlignment="1">
      <alignment horizontal="center" vertical="center"/>
    </xf>
    <xf numFmtId="9" fontId="15" fillId="5" borderId="32" xfId="395" applyNumberFormat="1" applyFont="1" applyFill="1" applyBorder="1" applyAlignment="1">
      <alignment horizontal="center" vertical="center"/>
    </xf>
    <xf numFmtId="9" fontId="15" fillId="5" borderId="33" xfId="395" applyNumberFormat="1" applyFont="1" applyFill="1" applyBorder="1" applyAlignment="1">
      <alignment horizontal="center" vertical="center"/>
    </xf>
    <xf numFmtId="0" fontId="9" fillId="0" borderId="16" xfId="395" applyFont="1" applyBorder="1" applyAlignment="1">
      <alignment horizontal="center" vertical="center"/>
    </xf>
    <xf numFmtId="0" fontId="9" fillId="0" borderId="17" xfId="395" applyFont="1" applyBorder="1" applyAlignment="1">
      <alignment horizontal="center" vertical="center"/>
    </xf>
    <xf numFmtId="9" fontId="15" fillId="5" borderId="27" xfId="395" applyNumberFormat="1" applyFont="1" applyFill="1" applyBorder="1" applyAlignment="1">
      <alignment horizontal="center" vertical="center"/>
    </xf>
    <xf numFmtId="9" fontId="15" fillId="5" borderId="28" xfId="395" applyNumberFormat="1" applyFont="1" applyFill="1" applyBorder="1" applyAlignment="1">
      <alignment horizontal="center" vertical="center"/>
    </xf>
    <xf numFmtId="9" fontId="15" fillId="5" borderId="29" xfId="395" applyNumberFormat="1" applyFont="1" applyFill="1" applyBorder="1" applyAlignment="1">
      <alignment horizontal="center" vertical="center"/>
    </xf>
    <xf numFmtId="0" fontId="9" fillId="0" borderId="18" xfId="395" applyFont="1" applyBorder="1" applyAlignment="1">
      <alignment horizontal="center" vertical="center"/>
    </xf>
    <xf numFmtId="0" fontId="9" fillId="0" borderId="14" xfId="395" applyFont="1" applyBorder="1" applyAlignment="1">
      <alignment horizontal="center" vertical="center"/>
    </xf>
    <xf numFmtId="9" fontId="15" fillId="5" borderId="15" xfId="395" applyNumberFormat="1" applyFont="1" applyFill="1" applyBorder="1" applyAlignment="1">
      <alignment horizontal="center" vertical="center"/>
    </xf>
    <xf numFmtId="9" fontId="15" fillId="5" borderId="23" xfId="395" applyNumberFormat="1" applyFont="1" applyFill="1" applyBorder="1" applyAlignment="1">
      <alignment horizontal="center" vertical="center"/>
    </xf>
    <xf numFmtId="9" fontId="15" fillId="5" borderId="30" xfId="395" applyNumberFormat="1" applyFont="1" applyFill="1" applyBorder="1" applyAlignment="1">
      <alignment horizontal="center" vertical="center"/>
    </xf>
  </cellXfs>
  <cellStyles count="1657">
    <cellStyle name="Excel Built-in Normal" xfId="3"/>
    <cellStyle name="Гиперссылка" xfId="1" builtinId="8"/>
    <cellStyle name="Гиперссылка 2" xfId="4"/>
    <cellStyle name="Денежный 2" xfId="6"/>
    <cellStyle name="Денежный 3" xfId="7"/>
    <cellStyle name="Денежный 3 2" xfId="8"/>
    <cellStyle name="Денежный 3 3" xfId="9"/>
    <cellStyle name="Денежный 3 3 2" xfId="10"/>
    <cellStyle name="Денежный 3 3 3" xfId="11"/>
    <cellStyle name="Денежный 4" xfId="12"/>
    <cellStyle name="Денежный 4 2" xfId="13"/>
    <cellStyle name="Денежный 4 3" xfId="14"/>
    <cellStyle name="Денежный 5" xfId="15"/>
    <cellStyle name="Денежный 6" xfId="5"/>
    <cellStyle name="Обычный" xfId="0" builtinId="0"/>
    <cellStyle name="Обычный 10" xfId="1656"/>
    <cellStyle name="Обычный 2" xfId="16"/>
    <cellStyle name="Обычный 2 10" xfId="17"/>
    <cellStyle name="Обычный 2 10 2" xfId="18"/>
    <cellStyle name="Обычный 2 10 3" xfId="19"/>
    <cellStyle name="Обычный 2 11" xfId="20"/>
    <cellStyle name="Обычный 2 12" xfId="21"/>
    <cellStyle name="Обычный 2 2" xfId="22"/>
    <cellStyle name="Обычный 2 3" xfId="23"/>
    <cellStyle name="Обычный 2 3 10" xfId="24"/>
    <cellStyle name="Обычный 2 3 10 2" xfId="25"/>
    <cellStyle name="Обычный 2 3 10 3" xfId="26"/>
    <cellStyle name="Обычный 2 3 11" xfId="27"/>
    <cellStyle name="Обычный 2 3 12" xfId="28"/>
    <cellStyle name="Обычный 2 3 2" xfId="29"/>
    <cellStyle name="Обычный 2 3 2 2" xfId="30"/>
    <cellStyle name="Обычный 2 3 2 2 2" xfId="31"/>
    <cellStyle name="Обычный 2 3 2 2 2 2" xfId="32"/>
    <cellStyle name="Обычный 2 3 2 2 2 2 2" xfId="33"/>
    <cellStyle name="Обычный 2 3 2 2 2 2 2 2" xfId="34"/>
    <cellStyle name="Обычный 2 3 2 2 2 2 2 3" xfId="35"/>
    <cellStyle name="Обычный 2 3 2 2 2 2 3" xfId="36"/>
    <cellStyle name="Обычный 2 3 2 2 2 2 4" xfId="37"/>
    <cellStyle name="Обычный 2 3 2 2 2 3" xfId="38"/>
    <cellStyle name="Обычный 2 3 2 2 2 3 2" xfId="39"/>
    <cellStyle name="Обычный 2 3 2 2 2 3 3" xfId="40"/>
    <cellStyle name="Обычный 2 3 2 2 2 4" xfId="41"/>
    <cellStyle name="Обычный 2 3 2 2 2 5" xfId="42"/>
    <cellStyle name="Обычный 2 3 2 2 3" xfId="43"/>
    <cellStyle name="Обычный 2 3 2 2 3 2" xfId="44"/>
    <cellStyle name="Обычный 2 3 2 2 3 2 2" xfId="45"/>
    <cellStyle name="Обычный 2 3 2 2 3 2 2 2" xfId="46"/>
    <cellStyle name="Обычный 2 3 2 2 3 2 2 3" xfId="47"/>
    <cellStyle name="Обычный 2 3 2 2 3 2 3" xfId="48"/>
    <cellStyle name="Обычный 2 3 2 2 3 2 4" xfId="49"/>
    <cellStyle name="Обычный 2 3 2 2 3 3" xfId="50"/>
    <cellStyle name="Обычный 2 3 2 2 3 3 2" xfId="51"/>
    <cellStyle name="Обычный 2 3 2 2 3 3 3" xfId="52"/>
    <cellStyle name="Обычный 2 3 2 2 3 4" xfId="53"/>
    <cellStyle name="Обычный 2 3 2 2 3 5" xfId="54"/>
    <cellStyle name="Обычный 2 3 2 2 4" xfId="55"/>
    <cellStyle name="Обычный 2 3 2 2 4 2" xfId="56"/>
    <cellStyle name="Обычный 2 3 2 2 4 2 2" xfId="57"/>
    <cellStyle name="Обычный 2 3 2 2 4 2 3" xfId="58"/>
    <cellStyle name="Обычный 2 3 2 2 4 3" xfId="59"/>
    <cellStyle name="Обычный 2 3 2 2 4 4" xfId="60"/>
    <cellStyle name="Обычный 2 3 2 2 5" xfId="61"/>
    <cellStyle name="Обычный 2 3 2 2 5 2" xfId="62"/>
    <cellStyle name="Обычный 2 3 2 2 5 3" xfId="63"/>
    <cellStyle name="Обычный 2 3 2 2 6" xfId="64"/>
    <cellStyle name="Обычный 2 3 2 2 7" xfId="65"/>
    <cellStyle name="Обычный 2 3 2 3" xfId="66"/>
    <cellStyle name="Обычный 2 3 2 3 2" xfId="67"/>
    <cellStyle name="Обычный 2 3 2 3 2 2" xfId="68"/>
    <cellStyle name="Обычный 2 3 2 3 2 2 2" xfId="69"/>
    <cellStyle name="Обычный 2 3 2 3 2 2 3" xfId="70"/>
    <cellStyle name="Обычный 2 3 2 3 2 3" xfId="71"/>
    <cellStyle name="Обычный 2 3 2 3 2 4" xfId="72"/>
    <cellStyle name="Обычный 2 3 2 3 3" xfId="73"/>
    <cellStyle name="Обычный 2 3 2 3 3 2" xfId="74"/>
    <cellStyle name="Обычный 2 3 2 3 3 3" xfId="75"/>
    <cellStyle name="Обычный 2 3 2 3 4" xfId="76"/>
    <cellStyle name="Обычный 2 3 2 3 5" xfId="77"/>
    <cellStyle name="Обычный 2 3 2 4" xfId="78"/>
    <cellStyle name="Обычный 2 3 2 4 2" xfId="79"/>
    <cellStyle name="Обычный 2 3 2 4 2 2" xfId="80"/>
    <cellStyle name="Обычный 2 3 2 4 2 2 2" xfId="81"/>
    <cellStyle name="Обычный 2 3 2 4 2 2 3" xfId="82"/>
    <cellStyle name="Обычный 2 3 2 4 2 3" xfId="83"/>
    <cellStyle name="Обычный 2 3 2 4 2 4" xfId="84"/>
    <cellStyle name="Обычный 2 3 2 4 3" xfId="85"/>
    <cellStyle name="Обычный 2 3 2 4 3 2" xfId="86"/>
    <cellStyle name="Обычный 2 3 2 4 3 3" xfId="87"/>
    <cellStyle name="Обычный 2 3 2 4 4" xfId="88"/>
    <cellStyle name="Обычный 2 3 2 4 5" xfId="89"/>
    <cellStyle name="Обычный 2 3 2 5" xfId="90"/>
    <cellStyle name="Обычный 2 3 2 5 2" xfId="91"/>
    <cellStyle name="Обычный 2 3 2 5 2 2" xfId="92"/>
    <cellStyle name="Обычный 2 3 2 5 2 3" xfId="93"/>
    <cellStyle name="Обычный 2 3 2 5 3" xfId="94"/>
    <cellStyle name="Обычный 2 3 2 5 4" xfId="95"/>
    <cellStyle name="Обычный 2 3 2 6" xfId="96"/>
    <cellStyle name="Обычный 2 3 2 6 2" xfId="97"/>
    <cellStyle name="Обычный 2 3 2 6 3" xfId="98"/>
    <cellStyle name="Обычный 2 3 2 7" xfId="99"/>
    <cellStyle name="Обычный 2 3 2 8" xfId="100"/>
    <cellStyle name="Обычный 2 3 3" xfId="101"/>
    <cellStyle name="Обычный 2 3 3 2" xfId="102"/>
    <cellStyle name="Обычный 2 3 3 2 2" xfId="103"/>
    <cellStyle name="Обычный 2 3 3 2 2 2" xfId="104"/>
    <cellStyle name="Обычный 2 3 3 2 2 2 2" xfId="105"/>
    <cellStyle name="Обычный 2 3 3 2 2 2 3" xfId="106"/>
    <cellStyle name="Обычный 2 3 3 2 2 3" xfId="107"/>
    <cellStyle name="Обычный 2 3 3 2 2 4" xfId="108"/>
    <cellStyle name="Обычный 2 3 3 2 3" xfId="109"/>
    <cellStyle name="Обычный 2 3 3 2 3 2" xfId="110"/>
    <cellStyle name="Обычный 2 3 3 2 3 3" xfId="111"/>
    <cellStyle name="Обычный 2 3 3 2 4" xfId="112"/>
    <cellStyle name="Обычный 2 3 3 2 5" xfId="113"/>
    <cellStyle name="Обычный 2 3 3 3" xfId="114"/>
    <cellStyle name="Обычный 2 3 3 3 2" xfId="115"/>
    <cellStyle name="Обычный 2 3 3 3 2 2" xfId="116"/>
    <cellStyle name="Обычный 2 3 3 3 2 2 2" xfId="117"/>
    <cellStyle name="Обычный 2 3 3 3 2 2 3" xfId="118"/>
    <cellStyle name="Обычный 2 3 3 3 2 3" xfId="119"/>
    <cellStyle name="Обычный 2 3 3 3 2 4" xfId="120"/>
    <cellStyle name="Обычный 2 3 3 3 3" xfId="121"/>
    <cellStyle name="Обычный 2 3 3 3 3 2" xfId="122"/>
    <cellStyle name="Обычный 2 3 3 3 3 3" xfId="123"/>
    <cellStyle name="Обычный 2 3 3 3 4" xfId="124"/>
    <cellStyle name="Обычный 2 3 3 3 5" xfId="125"/>
    <cellStyle name="Обычный 2 3 3 4" xfId="126"/>
    <cellStyle name="Обычный 2 3 3 4 2" xfId="127"/>
    <cellStyle name="Обычный 2 3 3 4 2 2" xfId="128"/>
    <cellStyle name="Обычный 2 3 3 4 2 3" xfId="129"/>
    <cellStyle name="Обычный 2 3 3 4 3" xfId="130"/>
    <cellStyle name="Обычный 2 3 3 4 4" xfId="131"/>
    <cellStyle name="Обычный 2 3 3 5" xfId="132"/>
    <cellStyle name="Обычный 2 3 3 5 2" xfId="133"/>
    <cellStyle name="Обычный 2 3 3 5 3" xfId="134"/>
    <cellStyle name="Обычный 2 3 3 6" xfId="135"/>
    <cellStyle name="Обычный 2 3 3 7" xfId="136"/>
    <cellStyle name="Обычный 2 3 4" xfId="137"/>
    <cellStyle name="Обычный 2 3 4 2" xfId="138"/>
    <cellStyle name="Обычный 2 3 4 2 2" xfId="139"/>
    <cellStyle name="Обычный 2 3 4 2 2 2" xfId="140"/>
    <cellStyle name="Обычный 2 3 4 2 2 2 2" xfId="141"/>
    <cellStyle name="Обычный 2 3 4 2 2 2 3" xfId="142"/>
    <cellStyle name="Обычный 2 3 4 2 2 3" xfId="143"/>
    <cellStyle name="Обычный 2 3 4 2 2 4" xfId="144"/>
    <cellStyle name="Обычный 2 3 4 2 3" xfId="145"/>
    <cellStyle name="Обычный 2 3 4 2 3 2" xfId="146"/>
    <cellStyle name="Обычный 2 3 4 2 3 3" xfId="147"/>
    <cellStyle name="Обычный 2 3 4 2 4" xfId="148"/>
    <cellStyle name="Обычный 2 3 4 2 5" xfId="149"/>
    <cellStyle name="Обычный 2 3 4 3" xfId="150"/>
    <cellStyle name="Обычный 2 3 4 3 2" xfId="151"/>
    <cellStyle name="Обычный 2 3 4 3 2 2" xfId="152"/>
    <cellStyle name="Обычный 2 3 4 3 2 2 2" xfId="153"/>
    <cellStyle name="Обычный 2 3 4 3 2 2 3" xfId="154"/>
    <cellStyle name="Обычный 2 3 4 3 2 3" xfId="155"/>
    <cellStyle name="Обычный 2 3 4 3 2 4" xfId="156"/>
    <cellStyle name="Обычный 2 3 4 3 3" xfId="157"/>
    <cellStyle name="Обычный 2 3 4 3 3 2" xfId="158"/>
    <cellStyle name="Обычный 2 3 4 3 3 3" xfId="159"/>
    <cellStyle name="Обычный 2 3 4 3 4" xfId="160"/>
    <cellStyle name="Обычный 2 3 4 3 5" xfId="161"/>
    <cellStyle name="Обычный 2 3 4 4" xfId="162"/>
    <cellStyle name="Обычный 2 3 4 4 2" xfId="163"/>
    <cellStyle name="Обычный 2 3 4 4 2 2" xfId="164"/>
    <cellStyle name="Обычный 2 3 4 4 2 3" xfId="165"/>
    <cellStyle name="Обычный 2 3 4 4 3" xfId="166"/>
    <cellStyle name="Обычный 2 3 4 4 4" xfId="167"/>
    <cellStyle name="Обычный 2 3 4 5" xfId="168"/>
    <cellStyle name="Обычный 2 3 4 5 2" xfId="169"/>
    <cellStyle name="Обычный 2 3 4 5 3" xfId="170"/>
    <cellStyle name="Обычный 2 3 4 6" xfId="171"/>
    <cellStyle name="Обычный 2 3 4 7" xfId="172"/>
    <cellStyle name="Обычный 2 3 5" xfId="173"/>
    <cellStyle name="Обычный 2 3 5 2" xfId="174"/>
    <cellStyle name="Обычный 2 3 5 2 2" xfId="175"/>
    <cellStyle name="Обычный 2 3 5 2 2 2" xfId="176"/>
    <cellStyle name="Обычный 2 3 5 2 2 3" xfId="177"/>
    <cellStyle name="Обычный 2 3 5 2 3" xfId="178"/>
    <cellStyle name="Обычный 2 3 5 2 4" xfId="179"/>
    <cellStyle name="Обычный 2 3 5 3" xfId="180"/>
    <cellStyle name="Обычный 2 3 5 3 2" xfId="181"/>
    <cellStyle name="Обычный 2 3 5 3 3" xfId="182"/>
    <cellStyle name="Обычный 2 3 5 4" xfId="183"/>
    <cellStyle name="Обычный 2 3 5 5" xfId="184"/>
    <cellStyle name="Обычный 2 3 6" xfId="185"/>
    <cellStyle name="Обычный 2 3 6 2" xfId="186"/>
    <cellStyle name="Обычный 2 3 6 2 2" xfId="187"/>
    <cellStyle name="Обычный 2 3 6 2 2 2" xfId="188"/>
    <cellStyle name="Обычный 2 3 6 2 2 3" xfId="189"/>
    <cellStyle name="Обычный 2 3 6 2 3" xfId="190"/>
    <cellStyle name="Обычный 2 3 6 2 4" xfId="191"/>
    <cellStyle name="Обычный 2 3 6 3" xfId="192"/>
    <cellStyle name="Обычный 2 3 6 3 2" xfId="193"/>
    <cellStyle name="Обычный 2 3 6 3 3" xfId="194"/>
    <cellStyle name="Обычный 2 3 6 4" xfId="195"/>
    <cellStyle name="Обычный 2 3 6 5" xfId="196"/>
    <cellStyle name="Обычный 2 3 7" xfId="197"/>
    <cellStyle name="Обычный 2 3 7 2" xfId="198"/>
    <cellStyle name="Обычный 2 3 7 2 2" xfId="199"/>
    <cellStyle name="Обычный 2 3 7 2 3" xfId="200"/>
    <cellStyle name="Обычный 2 3 7 3" xfId="201"/>
    <cellStyle name="Обычный 2 3 7 4" xfId="202"/>
    <cellStyle name="Обычный 2 3 8" xfId="203"/>
    <cellStyle name="Обычный 2 3 8 2" xfId="204"/>
    <cellStyle name="Обычный 2 3 8 2 2" xfId="205"/>
    <cellStyle name="Обычный 2 3 8 2 3" xfId="206"/>
    <cellStyle name="Обычный 2 3 8 3" xfId="207"/>
    <cellStyle name="Обычный 2 3 8 4" xfId="208"/>
    <cellStyle name="Обычный 2 3 9" xfId="209"/>
    <cellStyle name="Обычный 2 3 9 2" xfId="210"/>
    <cellStyle name="Обычный 2 3 9 2 2" xfId="211"/>
    <cellStyle name="Обычный 2 3 9 2 3" xfId="212"/>
    <cellStyle name="Обычный 2 3 9 3" xfId="213"/>
    <cellStyle name="Обычный 2 3 9 4" xfId="214"/>
    <cellStyle name="Обычный 2 4" xfId="215"/>
    <cellStyle name="Обычный 2 4 2" xfId="216"/>
    <cellStyle name="Обычный 2 4 2 2" xfId="217"/>
    <cellStyle name="Обычный 2 4 2 2 2" xfId="218"/>
    <cellStyle name="Обычный 2 4 2 2 2 2" xfId="219"/>
    <cellStyle name="Обычный 2 4 2 2 2 2 2" xfId="220"/>
    <cellStyle name="Обычный 2 4 2 2 2 2 3" xfId="221"/>
    <cellStyle name="Обычный 2 4 2 2 2 3" xfId="222"/>
    <cellStyle name="Обычный 2 4 2 2 2 4" xfId="223"/>
    <cellStyle name="Обычный 2 4 2 2 3" xfId="224"/>
    <cellStyle name="Обычный 2 4 2 2 3 2" xfId="225"/>
    <cellStyle name="Обычный 2 4 2 2 3 3" xfId="226"/>
    <cellStyle name="Обычный 2 4 2 2 4" xfId="227"/>
    <cellStyle name="Обычный 2 4 2 2 5" xfId="228"/>
    <cellStyle name="Обычный 2 4 2 3" xfId="229"/>
    <cellStyle name="Обычный 2 4 2 3 2" xfId="230"/>
    <cellStyle name="Обычный 2 4 2 3 2 2" xfId="231"/>
    <cellStyle name="Обычный 2 4 2 3 2 2 2" xfId="232"/>
    <cellStyle name="Обычный 2 4 2 3 2 2 3" xfId="233"/>
    <cellStyle name="Обычный 2 4 2 3 2 3" xfId="234"/>
    <cellStyle name="Обычный 2 4 2 3 2 4" xfId="235"/>
    <cellStyle name="Обычный 2 4 2 3 3" xfId="236"/>
    <cellStyle name="Обычный 2 4 2 3 3 2" xfId="237"/>
    <cellStyle name="Обычный 2 4 2 3 3 3" xfId="238"/>
    <cellStyle name="Обычный 2 4 2 3 4" xfId="239"/>
    <cellStyle name="Обычный 2 4 2 3 5" xfId="240"/>
    <cellStyle name="Обычный 2 4 2 4" xfId="241"/>
    <cellStyle name="Обычный 2 4 2 4 2" xfId="242"/>
    <cellStyle name="Обычный 2 4 2 4 2 2" xfId="243"/>
    <cellStyle name="Обычный 2 4 2 4 2 3" xfId="244"/>
    <cellStyle name="Обычный 2 4 2 4 3" xfId="245"/>
    <cellStyle name="Обычный 2 4 2 4 4" xfId="246"/>
    <cellStyle name="Обычный 2 4 2 5" xfId="247"/>
    <cellStyle name="Обычный 2 4 2 5 2" xfId="248"/>
    <cellStyle name="Обычный 2 4 2 5 3" xfId="249"/>
    <cellStyle name="Обычный 2 4 2 6" xfId="250"/>
    <cellStyle name="Обычный 2 4 2 7" xfId="251"/>
    <cellStyle name="Обычный 2 4 3" xfId="252"/>
    <cellStyle name="Обычный 2 4 3 2" xfId="253"/>
    <cellStyle name="Обычный 2 4 3 2 2" xfId="254"/>
    <cellStyle name="Обычный 2 4 3 2 2 2" xfId="255"/>
    <cellStyle name="Обычный 2 4 3 2 2 3" xfId="256"/>
    <cellStyle name="Обычный 2 4 3 2 3" xfId="257"/>
    <cellStyle name="Обычный 2 4 3 2 4" xfId="258"/>
    <cellStyle name="Обычный 2 4 3 3" xfId="259"/>
    <cellStyle name="Обычный 2 4 3 3 2" xfId="260"/>
    <cellStyle name="Обычный 2 4 3 3 3" xfId="261"/>
    <cellStyle name="Обычный 2 4 3 4" xfId="262"/>
    <cellStyle name="Обычный 2 4 3 5" xfId="263"/>
    <cellStyle name="Обычный 2 4 4" xfId="264"/>
    <cellStyle name="Обычный 2 4 4 2" xfId="265"/>
    <cellStyle name="Обычный 2 4 4 2 2" xfId="266"/>
    <cellStyle name="Обычный 2 4 4 2 2 2" xfId="267"/>
    <cellStyle name="Обычный 2 4 4 2 2 3" xfId="268"/>
    <cellStyle name="Обычный 2 4 4 2 3" xfId="269"/>
    <cellStyle name="Обычный 2 4 4 2 4" xfId="270"/>
    <cellStyle name="Обычный 2 4 4 3" xfId="271"/>
    <cellStyle name="Обычный 2 4 4 3 2" xfId="272"/>
    <cellStyle name="Обычный 2 4 4 3 3" xfId="273"/>
    <cellStyle name="Обычный 2 4 4 4" xfId="274"/>
    <cellStyle name="Обычный 2 4 4 5" xfId="275"/>
    <cellStyle name="Обычный 2 4 5" xfId="276"/>
    <cellStyle name="Обычный 2 4 5 2" xfId="277"/>
    <cellStyle name="Обычный 2 4 5 2 2" xfId="278"/>
    <cellStyle name="Обычный 2 4 5 2 3" xfId="279"/>
    <cellStyle name="Обычный 2 4 5 3" xfId="280"/>
    <cellStyle name="Обычный 2 4 5 4" xfId="281"/>
    <cellStyle name="Обычный 2 4 6" xfId="282"/>
    <cellStyle name="Обычный 2 4 6 2" xfId="283"/>
    <cellStyle name="Обычный 2 4 6 3" xfId="284"/>
    <cellStyle name="Обычный 2 4 7" xfId="285"/>
    <cellStyle name="Обычный 2 4 8" xfId="286"/>
    <cellStyle name="Обычный 2 5" xfId="287"/>
    <cellStyle name="Обычный 2 5 2" xfId="288"/>
    <cellStyle name="Обычный 2 5 2 2" xfId="289"/>
    <cellStyle name="Обычный 2 5 2 2 2" xfId="290"/>
    <cellStyle name="Обычный 2 5 2 2 2 2" xfId="291"/>
    <cellStyle name="Обычный 2 5 2 2 2 3" xfId="292"/>
    <cellStyle name="Обычный 2 5 2 2 3" xfId="293"/>
    <cellStyle name="Обычный 2 5 2 2 4" xfId="294"/>
    <cellStyle name="Обычный 2 5 2 3" xfId="295"/>
    <cellStyle name="Обычный 2 5 2 3 2" xfId="296"/>
    <cellStyle name="Обычный 2 5 2 3 3" xfId="297"/>
    <cellStyle name="Обычный 2 5 2 4" xfId="298"/>
    <cellStyle name="Обычный 2 5 2 5" xfId="299"/>
    <cellStyle name="Обычный 2 5 3" xfId="300"/>
    <cellStyle name="Обычный 2 5 3 2" xfId="301"/>
    <cellStyle name="Обычный 2 5 3 2 2" xfId="302"/>
    <cellStyle name="Обычный 2 5 3 2 2 2" xfId="303"/>
    <cellStyle name="Обычный 2 5 3 2 2 3" xfId="304"/>
    <cellStyle name="Обычный 2 5 3 2 3" xfId="305"/>
    <cellStyle name="Обычный 2 5 3 2 4" xfId="306"/>
    <cellStyle name="Обычный 2 5 3 3" xfId="307"/>
    <cellStyle name="Обычный 2 5 3 3 2" xfId="308"/>
    <cellStyle name="Обычный 2 5 3 3 3" xfId="309"/>
    <cellStyle name="Обычный 2 5 3 4" xfId="310"/>
    <cellStyle name="Обычный 2 5 3 5" xfId="311"/>
    <cellStyle name="Обычный 2 5 4" xfId="312"/>
    <cellStyle name="Обычный 2 5 4 2" xfId="313"/>
    <cellStyle name="Обычный 2 5 4 2 2" xfId="314"/>
    <cellStyle name="Обычный 2 5 4 2 3" xfId="315"/>
    <cellStyle name="Обычный 2 5 4 3" xfId="316"/>
    <cellStyle name="Обычный 2 5 4 4" xfId="317"/>
    <cellStyle name="Обычный 2 5 5" xfId="318"/>
    <cellStyle name="Обычный 2 5 5 2" xfId="319"/>
    <cellStyle name="Обычный 2 5 5 3" xfId="320"/>
    <cellStyle name="Обычный 2 5 6" xfId="321"/>
    <cellStyle name="Обычный 2 5 7" xfId="322"/>
    <cellStyle name="Обычный 2 6" xfId="323"/>
    <cellStyle name="Обычный 2 6 2" xfId="324"/>
    <cellStyle name="Обычный 2 6 2 2" xfId="325"/>
    <cellStyle name="Обычный 2 6 2 2 2" xfId="326"/>
    <cellStyle name="Обычный 2 6 2 2 2 2" xfId="327"/>
    <cellStyle name="Обычный 2 6 2 2 2 3" xfId="328"/>
    <cellStyle name="Обычный 2 6 2 2 3" xfId="329"/>
    <cellStyle name="Обычный 2 6 2 2 4" xfId="330"/>
    <cellStyle name="Обычный 2 6 2 3" xfId="331"/>
    <cellStyle name="Обычный 2 6 2 3 2" xfId="332"/>
    <cellStyle name="Обычный 2 6 2 3 3" xfId="333"/>
    <cellStyle name="Обычный 2 6 2 4" xfId="334"/>
    <cellStyle name="Обычный 2 6 2 5" xfId="335"/>
    <cellStyle name="Обычный 2 6 3" xfId="336"/>
    <cellStyle name="Обычный 2 6 3 2" xfId="337"/>
    <cellStyle name="Обычный 2 6 3 2 2" xfId="338"/>
    <cellStyle name="Обычный 2 6 3 2 2 2" xfId="339"/>
    <cellStyle name="Обычный 2 6 3 2 2 3" xfId="340"/>
    <cellStyle name="Обычный 2 6 3 2 3" xfId="341"/>
    <cellStyle name="Обычный 2 6 3 2 4" xfId="342"/>
    <cellStyle name="Обычный 2 6 3 3" xfId="343"/>
    <cellStyle name="Обычный 2 6 3 3 2" xfId="344"/>
    <cellStyle name="Обычный 2 6 3 3 3" xfId="345"/>
    <cellStyle name="Обычный 2 6 3 4" xfId="346"/>
    <cellStyle name="Обычный 2 6 3 5" xfId="347"/>
    <cellStyle name="Обычный 2 6 4" xfId="348"/>
    <cellStyle name="Обычный 2 6 4 2" xfId="349"/>
    <cellStyle name="Обычный 2 6 4 2 2" xfId="350"/>
    <cellStyle name="Обычный 2 6 4 2 3" xfId="351"/>
    <cellStyle name="Обычный 2 6 4 3" xfId="352"/>
    <cellStyle name="Обычный 2 6 4 4" xfId="353"/>
    <cellStyle name="Обычный 2 6 5" xfId="354"/>
    <cellStyle name="Обычный 2 6 5 2" xfId="355"/>
    <cellStyle name="Обычный 2 6 5 3" xfId="356"/>
    <cellStyle name="Обычный 2 6 6" xfId="357"/>
    <cellStyle name="Обычный 2 6 7" xfId="358"/>
    <cellStyle name="Обычный 2 7" xfId="359"/>
    <cellStyle name="Обычный 2 7 2" xfId="360"/>
    <cellStyle name="Обычный 2 7 2 2" xfId="361"/>
    <cellStyle name="Обычный 2 7 2 2 2" xfId="362"/>
    <cellStyle name="Обычный 2 7 2 2 3" xfId="363"/>
    <cellStyle name="Обычный 2 7 2 3" xfId="364"/>
    <cellStyle name="Обычный 2 7 2 4" xfId="365"/>
    <cellStyle name="Обычный 2 7 3" xfId="366"/>
    <cellStyle name="Обычный 2 7 3 2" xfId="367"/>
    <cellStyle name="Обычный 2 7 3 3" xfId="368"/>
    <cellStyle name="Обычный 2 7 4" xfId="369"/>
    <cellStyle name="Обычный 2 7 5" xfId="370"/>
    <cellStyle name="Обычный 2 8" xfId="371"/>
    <cellStyle name="Обычный 2 8 2" xfId="372"/>
    <cellStyle name="Обычный 2 8 2 2" xfId="373"/>
    <cellStyle name="Обычный 2 8 2 2 2" xfId="374"/>
    <cellStyle name="Обычный 2 8 2 2 3" xfId="375"/>
    <cellStyle name="Обычный 2 8 2 3" xfId="376"/>
    <cellStyle name="Обычный 2 8 2 4" xfId="377"/>
    <cellStyle name="Обычный 2 8 3" xfId="378"/>
    <cellStyle name="Обычный 2 8 3 2" xfId="379"/>
    <cellStyle name="Обычный 2 8 3 3" xfId="380"/>
    <cellStyle name="Обычный 2 8 4" xfId="381"/>
    <cellStyle name="Обычный 2 8 5" xfId="382"/>
    <cellStyle name="Обычный 2 9" xfId="383"/>
    <cellStyle name="Обычный 2 9 2" xfId="384"/>
    <cellStyle name="Обычный 2 9 2 2" xfId="385"/>
    <cellStyle name="Обычный 2 9 2 3" xfId="386"/>
    <cellStyle name="Обычный 2 9 3" xfId="387"/>
    <cellStyle name="Обычный 2 9 4" xfId="388"/>
    <cellStyle name="Обычный 3" xfId="389"/>
    <cellStyle name="Обычный 3 2" xfId="390"/>
    <cellStyle name="Обычный 3 3" xfId="391"/>
    <cellStyle name="Обычный 3 3 2" xfId="392"/>
    <cellStyle name="Обычный 3 3 3" xfId="393"/>
    <cellStyle name="Обычный 4" xfId="394"/>
    <cellStyle name="Обычный 4 2" xfId="395"/>
    <cellStyle name="Обычный 4 3" xfId="396"/>
    <cellStyle name="Обычный 5" xfId="397"/>
    <cellStyle name="Обычный 5 10" xfId="398"/>
    <cellStyle name="Обычный 5 11" xfId="399"/>
    <cellStyle name="Обычный 5 2" xfId="400"/>
    <cellStyle name="Обычный 5 2 10" xfId="401"/>
    <cellStyle name="Обычный 5 2 2" xfId="402"/>
    <cellStyle name="Обычный 5 2 2 2" xfId="403"/>
    <cellStyle name="Обычный 5 2 2 2 2" xfId="404"/>
    <cellStyle name="Обычный 5 2 2 2 2 2" xfId="405"/>
    <cellStyle name="Обычный 5 2 2 2 2 2 2" xfId="406"/>
    <cellStyle name="Обычный 5 2 2 2 2 2 2 2" xfId="407"/>
    <cellStyle name="Обычный 5 2 2 2 2 2 2 3" xfId="408"/>
    <cellStyle name="Обычный 5 2 2 2 2 2 3" xfId="409"/>
    <cellStyle name="Обычный 5 2 2 2 2 2 4" xfId="410"/>
    <cellStyle name="Обычный 5 2 2 2 2 3" xfId="411"/>
    <cellStyle name="Обычный 5 2 2 2 2 3 2" xfId="412"/>
    <cellStyle name="Обычный 5 2 2 2 2 3 3" xfId="413"/>
    <cellStyle name="Обычный 5 2 2 2 2 4" xfId="414"/>
    <cellStyle name="Обычный 5 2 2 2 2 5" xfId="415"/>
    <cellStyle name="Обычный 5 2 2 2 3" xfId="416"/>
    <cellStyle name="Обычный 5 2 2 2 3 2" xfId="417"/>
    <cellStyle name="Обычный 5 2 2 2 3 2 2" xfId="418"/>
    <cellStyle name="Обычный 5 2 2 2 3 2 2 2" xfId="419"/>
    <cellStyle name="Обычный 5 2 2 2 3 2 2 3" xfId="420"/>
    <cellStyle name="Обычный 5 2 2 2 3 2 3" xfId="421"/>
    <cellStyle name="Обычный 5 2 2 2 3 2 4" xfId="422"/>
    <cellStyle name="Обычный 5 2 2 2 3 3" xfId="423"/>
    <cellStyle name="Обычный 5 2 2 2 3 3 2" xfId="424"/>
    <cellStyle name="Обычный 5 2 2 2 3 3 3" xfId="425"/>
    <cellStyle name="Обычный 5 2 2 2 3 4" xfId="426"/>
    <cellStyle name="Обычный 5 2 2 2 3 5" xfId="427"/>
    <cellStyle name="Обычный 5 2 2 2 4" xfId="428"/>
    <cellStyle name="Обычный 5 2 2 2 4 2" xfId="429"/>
    <cellStyle name="Обычный 5 2 2 2 4 2 2" xfId="430"/>
    <cellStyle name="Обычный 5 2 2 2 4 2 3" xfId="431"/>
    <cellStyle name="Обычный 5 2 2 2 4 3" xfId="432"/>
    <cellStyle name="Обычный 5 2 2 2 4 4" xfId="433"/>
    <cellStyle name="Обычный 5 2 2 2 5" xfId="434"/>
    <cellStyle name="Обычный 5 2 2 2 5 2" xfId="435"/>
    <cellStyle name="Обычный 5 2 2 2 5 3" xfId="436"/>
    <cellStyle name="Обычный 5 2 2 2 6" xfId="437"/>
    <cellStyle name="Обычный 5 2 2 2 7" xfId="438"/>
    <cellStyle name="Обычный 5 2 2 3" xfId="439"/>
    <cellStyle name="Обычный 5 2 2 3 2" xfId="440"/>
    <cellStyle name="Обычный 5 2 2 3 2 2" xfId="441"/>
    <cellStyle name="Обычный 5 2 2 3 2 2 2" xfId="442"/>
    <cellStyle name="Обычный 5 2 2 3 2 2 3" xfId="443"/>
    <cellStyle name="Обычный 5 2 2 3 2 3" xfId="444"/>
    <cellStyle name="Обычный 5 2 2 3 2 4" xfId="445"/>
    <cellStyle name="Обычный 5 2 2 3 3" xfId="446"/>
    <cellStyle name="Обычный 5 2 2 3 3 2" xfId="447"/>
    <cellStyle name="Обычный 5 2 2 3 3 3" xfId="448"/>
    <cellStyle name="Обычный 5 2 2 3 4" xfId="449"/>
    <cellStyle name="Обычный 5 2 2 3 5" xfId="450"/>
    <cellStyle name="Обычный 5 2 2 4" xfId="451"/>
    <cellStyle name="Обычный 5 2 2 4 2" xfId="452"/>
    <cellStyle name="Обычный 5 2 2 4 2 2" xfId="453"/>
    <cellStyle name="Обычный 5 2 2 4 2 2 2" xfId="454"/>
    <cellStyle name="Обычный 5 2 2 4 2 2 3" xfId="455"/>
    <cellStyle name="Обычный 5 2 2 4 2 3" xfId="456"/>
    <cellStyle name="Обычный 5 2 2 4 2 4" xfId="457"/>
    <cellStyle name="Обычный 5 2 2 4 3" xfId="458"/>
    <cellStyle name="Обычный 5 2 2 4 3 2" xfId="459"/>
    <cellStyle name="Обычный 5 2 2 4 3 3" xfId="460"/>
    <cellStyle name="Обычный 5 2 2 4 4" xfId="461"/>
    <cellStyle name="Обычный 5 2 2 4 5" xfId="462"/>
    <cellStyle name="Обычный 5 2 2 5" xfId="463"/>
    <cellStyle name="Обычный 5 2 2 5 2" xfId="464"/>
    <cellStyle name="Обычный 5 2 2 5 2 2" xfId="465"/>
    <cellStyle name="Обычный 5 2 2 5 2 3" xfId="466"/>
    <cellStyle name="Обычный 5 2 2 5 3" xfId="467"/>
    <cellStyle name="Обычный 5 2 2 5 4" xfId="468"/>
    <cellStyle name="Обычный 5 2 2 6" xfId="469"/>
    <cellStyle name="Обычный 5 2 2 6 2" xfId="470"/>
    <cellStyle name="Обычный 5 2 2 6 3" xfId="471"/>
    <cellStyle name="Обычный 5 2 2 7" xfId="472"/>
    <cellStyle name="Обычный 5 2 2 8" xfId="473"/>
    <cellStyle name="Обычный 5 2 3" xfId="474"/>
    <cellStyle name="Обычный 5 2 3 2" xfId="475"/>
    <cellStyle name="Обычный 5 2 3 2 2" xfId="476"/>
    <cellStyle name="Обычный 5 2 3 2 2 2" xfId="477"/>
    <cellStyle name="Обычный 5 2 3 2 2 2 2" xfId="478"/>
    <cellStyle name="Обычный 5 2 3 2 2 2 3" xfId="479"/>
    <cellStyle name="Обычный 5 2 3 2 2 3" xfId="480"/>
    <cellStyle name="Обычный 5 2 3 2 2 4" xfId="481"/>
    <cellStyle name="Обычный 5 2 3 2 3" xfId="482"/>
    <cellStyle name="Обычный 5 2 3 2 3 2" xfId="483"/>
    <cellStyle name="Обычный 5 2 3 2 3 3" xfId="484"/>
    <cellStyle name="Обычный 5 2 3 2 4" xfId="485"/>
    <cellStyle name="Обычный 5 2 3 2 5" xfId="486"/>
    <cellStyle name="Обычный 5 2 3 3" xfId="487"/>
    <cellStyle name="Обычный 5 2 3 3 2" xfId="488"/>
    <cellStyle name="Обычный 5 2 3 3 2 2" xfId="489"/>
    <cellStyle name="Обычный 5 2 3 3 2 2 2" xfId="490"/>
    <cellStyle name="Обычный 5 2 3 3 2 2 3" xfId="491"/>
    <cellStyle name="Обычный 5 2 3 3 2 3" xfId="492"/>
    <cellStyle name="Обычный 5 2 3 3 2 4" xfId="493"/>
    <cellStyle name="Обычный 5 2 3 3 3" xfId="494"/>
    <cellStyle name="Обычный 5 2 3 3 3 2" xfId="495"/>
    <cellStyle name="Обычный 5 2 3 3 3 3" xfId="496"/>
    <cellStyle name="Обычный 5 2 3 3 4" xfId="497"/>
    <cellStyle name="Обычный 5 2 3 3 5" xfId="498"/>
    <cellStyle name="Обычный 5 2 3 4" xfId="499"/>
    <cellStyle name="Обычный 5 2 3 4 2" xfId="500"/>
    <cellStyle name="Обычный 5 2 3 4 2 2" xfId="501"/>
    <cellStyle name="Обычный 5 2 3 4 2 3" xfId="502"/>
    <cellStyle name="Обычный 5 2 3 4 3" xfId="503"/>
    <cellStyle name="Обычный 5 2 3 4 4" xfId="504"/>
    <cellStyle name="Обычный 5 2 3 5" xfId="505"/>
    <cellStyle name="Обычный 5 2 3 5 2" xfId="506"/>
    <cellStyle name="Обычный 5 2 3 5 3" xfId="507"/>
    <cellStyle name="Обычный 5 2 3 6" xfId="508"/>
    <cellStyle name="Обычный 5 2 3 7" xfId="509"/>
    <cellStyle name="Обычный 5 2 4" xfId="510"/>
    <cellStyle name="Обычный 5 2 4 2" xfId="511"/>
    <cellStyle name="Обычный 5 2 4 2 2" xfId="512"/>
    <cellStyle name="Обычный 5 2 4 2 2 2" xfId="513"/>
    <cellStyle name="Обычный 5 2 4 2 2 2 2" xfId="514"/>
    <cellStyle name="Обычный 5 2 4 2 2 2 3" xfId="515"/>
    <cellStyle name="Обычный 5 2 4 2 2 3" xfId="516"/>
    <cellStyle name="Обычный 5 2 4 2 2 4" xfId="517"/>
    <cellStyle name="Обычный 5 2 4 2 3" xfId="518"/>
    <cellStyle name="Обычный 5 2 4 2 3 2" xfId="519"/>
    <cellStyle name="Обычный 5 2 4 2 3 3" xfId="520"/>
    <cellStyle name="Обычный 5 2 4 2 4" xfId="521"/>
    <cellStyle name="Обычный 5 2 4 2 5" xfId="522"/>
    <cellStyle name="Обычный 5 2 4 3" xfId="523"/>
    <cellStyle name="Обычный 5 2 4 3 2" xfId="524"/>
    <cellStyle name="Обычный 5 2 4 3 2 2" xfId="525"/>
    <cellStyle name="Обычный 5 2 4 3 2 2 2" xfId="526"/>
    <cellStyle name="Обычный 5 2 4 3 2 2 3" xfId="527"/>
    <cellStyle name="Обычный 5 2 4 3 2 3" xfId="528"/>
    <cellStyle name="Обычный 5 2 4 3 2 4" xfId="529"/>
    <cellStyle name="Обычный 5 2 4 3 3" xfId="530"/>
    <cellStyle name="Обычный 5 2 4 3 3 2" xfId="531"/>
    <cellStyle name="Обычный 5 2 4 3 3 3" xfId="532"/>
    <cellStyle name="Обычный 5 2 4 3 4" xfId="533"/>
    <cellStyle name="Обычный 5 2 4 3 5" xfId="534"/>
    <cellStyle name="Обычный 5 2 4 4" xfId="535"/>
    <cellStyle name="Обычный 5 2 4 4 2" xfId="536"/>
    <cellStyle name="Обычный 5 2 4 4 2 2" xfId="537"/>
    <cellStyle name="Обычный 5 2 4 4 2 3" xfId="538"/>
    <cellStyle name="Обычный 5 2 4 4 3" xfId="539"/>
    <cellStyle name="Обычный 5 2 4 4 4" xfId="540"/>
    <cellStyle name="Обычный 5 2 4 5" xfId="541"/>
    <cellStyle name="Обычный 5 2 4 5 2" xfId="542"/>
    <cellStyle name="Обычный 5 2 4 5 3" xfId="543"/>
    <cellStyle name="Обычный 5 2 4 6" xfId="544"/>
    <cellStyle name="Обычный 5 2 4 7" xfId="545"/>
    <cellStyle name="Обычный 5 2 5" xfId="546"/>
    <cellStyle name="Обычный 5 2 5 2" xfId="547"/>
    <cellStyle name="Обычный 5 2 5 2 2" xfId="548"/>
    <cellStyle name="Обычный 5 2 5 2 2 2" xfId="549"/>
    <cellStyle name="Обычный 5 2 5 2 2 3" xfId="550"/>
    <cellStyle name="Обычный 5 2 5 2 3" xfId="551"/>
    <cellStyle name="Обычный 5 2 5 2 4" xfId="552"/>
    <cellStyle name="Обычный 5 2 5 3" xfId="553"/>
    <cellStyle name="Обычный 5 2 5 3 2" xfId="554"/>
    <cellStyle name="Обычный 5 2 5 3 3" xfId="555"/>
    <cellStyle name="Обычный 5 2 5 4" xfId="556"/>
    <cellStyle name="Обычный 5 2 5 5" xfId="557"/>
    <cellStyle name="Обычный 5 2 6" xfId="558"/>
    <cellStyle name="Обычный 5 2 6 2" xfId="559"/>
    <cellStyle name="Обычный 5 2 6 2 2" xfId="560"/>
    <cellStyle name="Обычный 5 2 6 2 2 2" xfId="561"/>
    <cellStyle name="Обычный 5 2 6 2 2 3" xfId="562"/>
    <cellStyle name="Обычный 5 2 6 2 3" xfId="563"/>
    <cellStyle name="Обычный 5 2 6 2 4" xfId="564"/>
    <cellStyle name="Обычный 5 2 6 3" xfId="565"/>
    <cellStyle name="Обычный 5 2 6 3 2" xfId="566"/>
    <cellStyle name="Обычный 5 2 6 3 3" xfId="567"/>
    <cellStyle name="Обычный 5 2 6 4" xfId="568"/>
    <cellStyle name="Обычный 5 2 6 5" xfId="569"/>
    <cellStyle name="Обычный 5 2 7" xfId="570"/>
    <cellStyle name="Обычный 5 2 7 2" xfId="571"/>
    <cellStyle name="Обычный 5 2 7 2 2" xfId="572"/>
    <cellStyle name="Обычный 5 2 7 2 3" xfId="573"/>
    <cellStyle name="Обычный 5 2 7 3" xfId="574"/>
    <cellStyle name="Обычный 5 2 7 4" xfId="575"/>
    <cellStyle name="Обычный 5 2 8" xfId="576"/>
    <cellStyle name="Обычный 5 2 8 2" xfId="577"/>
    <cellStyle name="Обычный 5 2 8 3" xfId="578"/>
    <cellStyle name="Обычный 5 2 9" xfId="579"/>
    <cellStyle name="Обычный 5 3" xfId="580"/>
    <cellStyle name="Обычный 5 3 2" xfId="581"/>
    <cellStyle name="Обычный 5 3 2 2" xfId="582"/>
    <cellStyle name="Обычный 5 3 2 2 2" xfId="583"/>
    <cellStyle name="Обычный 5 3 2 2 2 2" xfId="584"/>
    <cellStyle name="Обычный 5 3 2 2 2 2 2" xfId="585"/>
    <cellStyle name="Обычный 5 3 2 2 2 2 3" xfId="586"/>
    <cellStyle name="Обычный 5 3 2 2 2 3" xfId="587"/>
    <cellStyle name="Обычный 5 3 2 2 2 4" xfId="588"/>
    <cellStyle name="Обычный 5 3 2 2 3" xfId="589"/>
    <cellStyle name="Обычный 5 3 2 2 3 2" xfId="590"/>
    <cellStyle name="Обычный 5 3 2 2 3 3" xfId="591"/>
    <cellStyle name="Обычный 5 3 2 2 4" xfId="592"/>
    <cellStyle name="Обычный 5 3 2 2 5" xfId="593"/>
    <cellStyle name="Обычный 5 3 2 3" xfId="594"/>
    <cellStyle name="Обычный 5 3 2 3 2" xfId="595"/>
    <cellStyle name="Обычный 5 3 2 3 2 2" xfId="596"/>
    <cellStyle name="Обычный 5 3 2 3 2 2 2" xfId="597"/>
    <cellStyle name="Обычный 5 3 2 3 2 2 3" xfId="598"/>
    <cellStyle name="Обычный 5 3 2 3 2 3" xfId="599"/>
    <cellStyle name="Обычный 5 3 2 3 2 4" xfId="600"/>
    <cellStyle name="Обычный 5 3 2 3 3" xfId="601"/>
    <cellStyle name="Обычный 5 3 2 3 3 2" xfId="602"/>
    <cellStyle name="Обычный 5 3 2 3 3 3" xfId="603"/>
    <cellStyle name="Обычный 5 3 2 3 4" xfId="604"/>
    <cellStyle name="Обычный 5 3 2 3 5" xfId="605"/>
    <cellStyle name="Обычный 5 3 2 4" xfId="606"/>
    <cellStyle name="Обычный 5 3 2 4 2" xfId="607"/>
    <cellStyle name="Обычный 5 3 2 4 2 2" xfId="608"/>
    <cellStyle name="Обычный 5 3 2 4 2 3" xfId="609"/>
    <cellStyle name="Обычный 5 3 2 4 3" xfId="610"/>
    <cellStyle name="Обычный 5 3 2 4 4" xfId="611"/>
    <cellStyle name="Обычный 5 3 2 5" xfId="612"/>
    <cellStyle name="Обычный 5 3 2 5 2" xfId="613"/>
    <cellStyle name="Обычный 5 3 2 5 3" xfId="614"/>
    <cellStyle name="Обычный 5 3 2 6" xfId="615"/>
    <cellStyle name="Обычный 5 3 2 7" xfId="616"/>
    <cellStyle name="Обычный 5 3 3" xfId="617"/>
    <cellStyle name="Обычный 5 3 3 2" xfId="618"/>
    <cellStyle name="Обычный 5 3 3 2 2" xfId="619"/>
    <cellStyle name="Обычный 5 3 3 2 2 2" xfId="620"/>
    <cellStyle name="Обычный 5 3 3 2 2 3" xfId="621"/>
    <cellStyle name="Обычный 5 3 3 2 3" xfId="622"/>
    <cellStyle name="Обычный 5 3 3 2 4" xfId="623"/>
    <cellStyle name="Обычный 5 3 3 3" xfId="624"/>
    <cellStyle name="Обычный 5 3 3 3 2" xfId="625"/>
    <cellStyle name="Обычный 5 3 3 3 3" xfId="626"/>
    <cellStyle name="Обычный 5 3 3 4" xfId="627"/>
    <cellStyle name="Обычный 5 3 3 5" xfId="628"/>
    <cellStyle name="Обычный 5 3 4" xfId="629"/>
    <cellStyle name="Обычный 5 3 4 2" xfId="630"/>
    <cellStyle name="Обычный 5 3 4 2 2" xfId="631"/>
    <cellStyle name="Обычный 5 3 4 2 2 2" xfId="632"/>
    <cellStyle name="Обычный 5 3 4 2 2 3" xfId="633"/>
    <cellStyle name="Обычный 5 3 4 2 3" xfId="634"/>
    <cellStyle name="Обычный 5 3 4 2 4" xfId="635"/>
    <cellStyle name="Обычный 5 3 4 3" xfId="636"/>
    <cellStyle name="Обычный 5 3 4 3 2" xfId="637"/>
    <cellStyle name="Обычный 5 3 4 3 3" xfId="638"/>
    <cellStyle name="Обычный 5 3 4 4" xfId="639"/>
    <cellStyle name="Обычный 5 3 4 5" xfId="640"/>
    <cellStyle name="Обычный 5 3 5" xfId="641"/>
    <cellStyle name="Обычный 5 3 5 2" xfId="642"/>
    <cellStyle name="Обычный 5 3 5 2 2" xfId="643"/>
    <cellStyle name="Обычный 5 3 5 2 3" xfId="644"/>
    <cellStyle name="Обычный 5 3 5 3" xfId="645"/>
    <cellStyle name="Обычный 5 3 5 4" xfId="646"/>
    <cellStyle name="Обычный 5 3 6" xfId="647"/>
    <cellStyle name="Обычный 5 3 6 2" xfId="648"/>
    <cellStyle name="Обычный 5 3 6 3" xfId="649"/>
    <cellStyle name="Обычный 5 3 7" xfId="650"/>
    <cellStyle name="Обычный 5 3 8" xfId="651"/>
    <cellStyle name="Обычный 5 4" xfId="652"/>
    <cellStyle name="Обычный 5 4 2" xfId="653"/>
    <cellStyle name="Обычный 5 4 2 2" xfId="654"/>
    <cellStyle name="Обычный 5 4 2 2 2" xfId="655"/>
    <cellStyle name="Обычный 5 4 2 2 2 2" xfId="656"/>
    <cellStyle name="Обычный 5 4 2 2 2 3" xfId="657"/>
    <cellStyle name="Обычный 5 4 2 2 3" xfId="658"/>
    <cellStyle name="Обычный 5 4 2 2 4" xfId="659"/>
    <cellStyle name="Обычный 5 4 2 3" xfId="660"/>
    <cellStyle name="Обычный 5 4 2 3 2" xfId="661"/>
    <cellStyle name="Обычный 5 4 2 3 3" xfId="662"/>
    <cellStyle name="Обычный 5 4 2 4" xfId="663"/>
    <cellStyle name="Обычный 5 4 2 5" xfId="664"/>
    <cellStyle name="Обычный 5 4 3" xfId="665"/>
    <cellStyle name="Обычный 5 4 3 2" xfId="666"/>
    <cellStyle name="Обычный 5 4 3 2 2" xfId="667"/>
    <cellStyle name="Обычный 5 4 3 2 2 2" xfId="668"/>
    <cellStyle name="Обычный 5 4 3 2 2 3" xfId="669"/>
    <cellStyle name="Обычный 5 4 3 2 3" xfId="670"/>
    <cellStyle name="Обычный 5 4 3 2 4" xfId="671"/>
    <cellStyle name="Обычный 5 4 3 3" xfId="672"/>
    <cellStyle name="Обычный 5 4 3 3 2" xfId="673"/>
    <cellStyle name="Обычный 5 4 3 3 3" xfId="674"/>
    <cellStyle name="Обычный 5 4 3 4" xfId="675"/>
    <cellStyle name="Обычный 5 4 3 5" xfId="676"/>
    <cellStyle name="Обычный 5 4 4" xfId="677"/>
    <cellStyle name="Обычный 5 4 4 2" xfId="678"/>
    <cellStyle name="Обычный 5 4 4 2 2" xfId="679"/>
    <cellStyle name="Обычный 5 4 4 2 3" xfId="680"/>
    <cellStyle name="Обычный 5 4 4 3" xfId="681"/>
    <cellStyle name="Обычный 5 4 4 4" xfId="682"/>
    <cellStyle name="Обычный 5 4 5" xfId="683"/>
    <cellStyle name="Обычный 5 4 5 2" xfId="684"/>
    <cellStyle name="Обычный 5 4 5 3" xfId="685"/>
    <cellStyle name="Обычный 5 4 6" xfId="686"/>
    <cellStyle name="Обычный 5 4 7" xfId="687"/>
    <cellStyle name="Обычный 5 5" xfId="688"/>
    <cellStyle name="Обычный 5 5 2" xfId="689"/>
    <cellStyle name="Обычный 5 5 2 2" xfId="690"/>
    <cellStyle name="Обычный 5 5 2 2 2" xfId="691"/>
    <cellStyle name="Обычный 5 5 2 2 2 2" xfId="692"/>
    <cellStyle name="Обычный 5 5 2 2 2 3" xfId="693"/>
    <cellStyle name="Обычный 5 5 2 2 3" xfId="694"/>
    <cellStyle name="Обычный 5 5 2 2 4" xfId="695"/>
    <cellStyle name="Обычный 5 5 2 3" xfId="696"/>
    <cellStyle name="Обычный 5 5 2 3 2" xfId="697"/>
    <cellStyle name="Обычный 5 5 2 3 3" xfId="698"/>
    <cellStyle name="Обычный 5 5 2 4" xfId="699"/>
    <cellStyle name="Обычный 5 5 2 5" xfId="700"/>
    <cellStyle name="Обычный 5 5 3" xfId="701"/>
    <cellStyle name="Обычный 5 5 3 2" xfId="702"/>
    <cellStyle name="Обычный 5 5 3 2 2" xfId="703"/>
    <cellStyle name="Обычный 5 5 3 2 2 2" xfId="704"/>
    <cellStyle name="Обычный 5 5 3 2 2 3" xfId="705"/>
    <cellStyle name="Обычный 5 5 3 2 3" xfId="706"/>
    <cellStyle name="Обычный 5 5 3 2 4" xfId="707"/>
    <cellStyle name="Обычный 5 5 3 3" xfId="708"/>
    <cellStyle name="Обычный 5 5 3 3 2" xfId="709"/>
    <cellStyle name="Обычный 5 5 3 3 3" xfId="710"/>
    <cellStyle name="Обычный 5 5 3 4" xfId="711"/>
    <cellStyle name="Обычный 5 5 3 5" xfId="712"/>
    <cellStyle name="Обычный 5 5 4" xfId="713"/>
    <cellStyle name="Обычный 5 5 4 2" xfId="714"/>
    <cellStyle name="Обычный 5 5 4 2 2" xfId="715"/>
    <cellStyle name="Обычный 5 5 4 2 3" xfId="716"/>
    <cellStyle name="Обычный 5 5 4 3" xfId="717"/>
    <cellStyle name="Обычный 5 5 4 4" xfId="718"/>
    <cellStyle name="Обычный 5 5 5" xfId="719"/>
    <cellStyle name="Обычный 5 5 5 2" xfId="720"/>
    <cellStyle name="Обычный 5 5 5 3" xfId="721"/>
    <cellStyle name="Обычный 5 5 6" xfId="722"/>
    <cellStyle name="Обычный 5 5 7" xfId="723"/>
    <cellStyle name="Обычный 5 6" xfId="724"/>
    <cellStyle name="Обычный 5 6 2" xfId="725"/>
    <cellStyle name="Обычный 5 6 2 2" xfId="726"/>
    <cellStyle name="Обычный 5 6 2 2 2" xfId="727"/>
    <cellStyle name="Обычный 5 6 2 2 3" xfId="728"/>
    <cellStyle name="Обычный 5 6 2 3" xfId="729"/>
    <cellStyle name="Обычный 5 6 2 4" xfId="730"/>
    <cellStyle name="Обычный 5 6 3" xfId="731"/>
    <cellStyle name="Обычный 5 6 3 2" xfId="732"/>
    <cellStyle name="Обычный 5 6 3 3" xfId="733"/>
    <cellStyle name="Обычный 5 6 4" xfId="734"/>
    <cellStyle name="Обычный 5 6 5" xfId="735"/>
    <cellStyle name="Обычный 5 7" xfId="736"/>
    <cellStyle name="Обычный 5 7 2" xfId="737"/>
    <cellStyle name="Обычный 5 7 2 2" xfId="738"/>
    <cellStyle name="Обычный 5 7 2 2 2" xfId="739"/>
    <cellStyle name="Обычный 5 7 2 2 3" xfId="740"/>
    <cellStyle name="Обычный 5 7 2 3" xfId="741"/>
    <cellStyle name="Обычный 5 7 2 4" xfId="742"/>
    <cellStyle name="Обычный 5 7 3" xfId="743"/>
    <cellStyle name="Обычный 5 7 3 2" xfId="744"/>
    <cellStyle name="Обычный 5 7 3 3" xfId="745"/>
    <cellStyle name="Обычный 5 7 4" xfId="746"/>
    <cellStyle name="Обычный 5 7 5" xfId="747"/>
    <cellStyle name="Обычный 5 8" xfId="748"/>
    <cellStyle name="Обычный 5 8 2" xfId="749"/>
    <cellStyle name="Обычный 5 8 2 2" xfId="750"/>
    <cellStyle name="Обычный 5 8 2 3" xfId="751"/>
    <cellStyle name="Обычный 5 8 3" xfId="752"/>
    <cellStyle name="Обычный 5 8 4" xfId="753"/>
    <cellStyle name="Обычный 5 9" xfId="754"/>
    <cellStyle name="Обычный 5 9 2" xfId="755"/>
    <cellStyle name="Обычный 5 9 3" xfId="756"/>
    <cellStyle name="Обычный 6" xfId="757"/>
    <cellStyle name="Обычный 6 2" xfId="758"/>
    <cellStyle name="Обычный 6 2 2" xfId="759"/>
    <cellStyle name="Обычный 6 2 2 2" xfId="760"/>
    <cellStyle name="Обычный 6 2 2 2 2" xfId="761"/>
    <cellStyle name="Обычный 6 2 2 2 2 2" xfId="762"/>
    <cellStyle name="Обычный 6 2 2 2 2 2 2" xfId="763"/>
    <cellStyle name="Обычный 6 2 2 2 2 2 3" xfId="764"/>
    <cellStyle name="Обычный 6 2 2 2 2 3" xfId="765"/>
    <cellStyle name="Обычный 6 2 2 2 2 4" xfId="766"/>
    <cellStyle name="Обычный 6 2 2 2 3" xfId="767"/>
    <cellStyle name="Обычный 6 2 2 2 3 2" xfId="768"/>
    <cellStyle name="Обычный 6 2 2 2 3 3" xfId="769"/>
    <cellStyle name="Обычный 6 2 2 2 4" xfId="770"/>
    <cellStyle name="Обычный 6 2 2 2 5" xfId="771"/>
    <cellStyle name="Обычный 6 2 2 3" xfId="772"/>
    <cellStyle name="Обычный 6 2 2 3 2" xfId="773"/>
    <cellStyle name="Обычный 6 2 2 3 2 2" xfId="774"/>
    <cellStyle name="Обычный 6 2 2 3 2 2 2" xfId="775"/>
    <cellStyle name="Обычный 6 2 2 3 2 2 3" xfId="776"/>
    <cellStyle name="Обычный 6 2 2 3 2 3" xfId="777"/>
    <cellStyle name="Обычный 6 2 2 3 2 4" xfId="778"/>
    <cellStyle name="Обычный 6 2 2 3 3" xfId="779"/>
    <cellStyle name="Обычный 6 2 2 3 3 2" xfId="780"/>
    <cellStyle name="Обычный 6 2 2 3 3 3" xfId="781"/>
    <cellStyle name="Обычный 6 2 2 3 4" xfId="782"/>
    <cellStyle name="Обычный 6 2 2 3 5" xfId="783"/>
    <cellStyle name="Обычный 6 2 2 4" xfId="784"/>
    <cellStyle name="Обычный 6 2 2 4 2" xfId="785"/>
    <cellStyle name="Обычный 6 2 2 4 2 2" xfId="786"/>
    <cellStyle name="Обычный 6 2 2 4 2 3" xfId="787"/>
    <cellStyle name="Обычный 6 2 2 4 3" xfId="788"/>
    <cellStyle name="Обычный 6 2 2 4 4" xfId="789"/>
    <cellStyle name="Обычный 6 2 2 5" xfId="790"/>
    <cellStyle name="Обычный 6 2 2 5 2" xfId="791"/>
    <cellStyle name="Обычный 6 2 2 5 3" xfId="792"/>
    <cellStyle name="Обычный 6 2 2 6" xfId="793"/>
    <cellStyle name="Обычный 6 2 2 7" xfId="794"/>
    <cellStyle name="Обычный 6 2 3" xfId="795"/>
    <cellStyle name="Обычный 6 2 3 2" xfId="796"/>
    <cellStyle name="Обычный 6 2 3 2 2" xfId="797"/>
    <cellStyle name="Обычный 6 2 3 2 2 2" xfId="798"/>
    <cellStyle name="Обычный 6 2 3 2 2 3" xfId="799"/>
    <cellStyle name="Обычный 6 2 3 2 3" xfId="800"/>
    <cellStyle name="Обычный 6 2 3 2 4" xfId="801"/>
    <cellStyle name="Обычный 6 2 3 3" xfId="802"/>
    <cellStyle name="Обычный 6 2 3 3 2" xfId="803"/>
    <cellStyle name="Обычный 6 2 3 3 3" xfId="804"/>
    <cellStyle name="Обычный 6 2 3 4" xfId="805"/>
    <cellStyle name="Обычный 6 2 3 5" xfId="806"/>
    <cellStyle name="Обычный 6 2 4" xfId="807"/>
    <cellStyle name="Обычный 6 2 4 2" xfId="808"/>
    <cellStyle name="Обычный 6 2 4 2 2" xfId="809"/>
    <cellStyle name="Обычный 6 2 4 2 2 2" xfId="810"/>
    <cellStyle name="Обычный 6 2 4 2 2 3" xfId="811"/>
    <cellStyle name="Обычный 6 2 4 2 3" xfId="812"/>
    <cellStyle name="Обычный 6 2 4 2 4" xfId="813"/>
    <cellStyle name="Обычный 6 2 4 3" xfId="814"/>
    <cellStyle name="Обычный 6 2 4 3 2" xfId="815"/>
    <cellStyle name="Обычный 6 2 4 3 3" xfId="816"/>
    <cellStyle name="Обычный 6 2 4 4" xfId="817"/>
    <cellStyle name="Обычный 6 2 4 5" xfId="818"/>
    <cellStyle name="Обычный 6 2 5" xfId="819"/>
    <cellStyle name="Обычный 6 2 5 2" xfId="820"/>
    <cellStyle name="Обычный 6 2 5 2 2" xfId="821"/>
    <cellStyle name="Обычный 6 2 5 2 3" xfId="822"/>
    <cellStyle name="Обычный 6 2 5 3" xfId="823"/>
    <cellStyle name="Обычный 6 2 5 4" xfId="824"/>
    <cellStyle name="Обычный 6 2 6" xfId="825"/>
    <cellStyle name="Обычный 6 2 6 2" xfId="826"/>
    <cellStyle name="Обычный 6 2 6 3" xfId="827"/>
    <cellStyle name="Обычный 6 2 7" xfId="828"/>
    <cellStyle name="Обычный 6 2 8" xfId="829"/>
    <cellStyle name="Обычный 6 3" xfId="830"/>
    <cellStyle name="Обычный 6 3 2" xfId="831"/>
    <cellStyle name="Обычный 6 3 2 2" xfId="832"/>
    <cellStyle name="Обычный 6 3 2 2 2" xfId="833"/>
    <cellStyle name="Обычный 6 3 2 2 2 2" xfId="834"/>
    <cellStyle name="Обычный 6 3 2 2 2 3" xfId="835"/>
    <cellStyle name="Обычный 6 3 2 2 3" xfId="836"/>
    <cellStyle name="Обычный 6 3 2 2 4" xfId="837"/>
    <cellStyle name="Обычный 6 3 2 3" xfId="838"/>
    <cellStyle name="Обычный 6 3 2 3 2" xfId="839"/>
    <cellStyle name="Обычный 6 3 2 3 3" xfId="840"/>
    <cellStyle name="Обычный 6 3 2 4" xfId="841"/>
    <cellStyle name="Обычный 6 3 2 5" xfId="842"/>
    <cellStyle name="Обычный 6 3 3" xfId="843"/>
    <cellStyle name="Обычный 6 3 3 2" xfId="844"/>
    <cellStyle name="Обычный 6 3 3 2 2" xfId="845"/>
    <cellStyle name="Обычный 6 3 3 2 2 2" xfId="846"/>
    <cellStyle name="Обычный 6 3 3 2 2 3" xfId="847"/>
    <cellStyle name="Обычный 6 3 3 2 3" xfId="848"/>
    <cellStyle name="Обычный 6 3 3 2 4" xfId="849"/>
    <cellStyle name="Обычный 6 3 3 3" xfId="850"/>
    <cellStyle name="Обычный 6 3 3 3 2" xfId="851"/>
    <cellStyle name="Обычный 6 3 3 3 3" xfId="852"/>
    <cellStyle name="Обычный 6 3 3 4" xfId="853"/>
    <cellStyle name="Обычный 6 3 3 5" xfId="854"/>
    <cellStyle name="Обычный 6 3 4" xfId="855"/>
    <cellStyle name="Обычный 6 3 4 2" xfId="856"/>
    <cellStyle name="Обычный 6 3 4 2 2" xfId="857"/>
    <cellStyle name="Обычный 6 3 4 2 3" xfId="858"/>
    <cellStyle name="Обычный 6 3 4 3" xfId="859"/>
    <cellStyle name="Обычный 6 3 4 4" xfId="860"/>
    <cellStyle name="Обычный 6 3 5" xfId="861"/>
    <cellStyle name="Обычный 6 3 5 2" xfId="862"/>
    <cellStyle name="Обычный 6 3 5 3" xfId="863"/>
    <cellStyle name="Обычный 6 3 6" xfId="864"/>
    <cellStyle name="Обычный 6 3 7" xfId="865"/>
    <cellStyle name="Обычный 6 4" xfId="866"/>
    <cellStyle name="Обычный 6 4 2" xfId="867"/>
    <cellStyle name="Обычный 6 4 2 2" xfId="868"/>
    <cellStyle name="Обычный 6 4 2 2 2" xfId="869"/>
    <cellStyle name="Обычный 6 4 2 2 3" xfId="870"/>
    <cellStyle name="Обычный 6 4 2 3" xfId="871"/>
    <cellStyle name="Обычный 6 4 2 4" xfId="872"/>
    <cellStyle name="Обычный 6 4 3" xfId="873"/>
    <cellStyle name="Обычный 6 4 3 2" xfId="874"/>
    <cellStyle name="Обычный 6 4 3 3" xfId="875"/>
    <cellStyle name="Обычный 6 4 4" xfId="876"/>
    <cellStyle name="Обычный 6 4 5" xfId="877"/>
    <cellStyle name="Обычный 6 5" xfId="878"/>
    <cellStyle name="Обычный 6 5 2" xfId="879"/>
    <cellStyle name="Обычный 6 5 2 2" xfId="880"/>
    <cellStyle name="Обычный 6 5 2 2 2" xfId="881"/>
    <cellStyle name="Обычный 6 5 2 2 3" xfId="882"/>
    <cellStyle name="Обычный 6 5 2 3" xfId="883"/>
    <cellStyle name="Обычный 6 5 2 4" xfId="884"/>
    <cellStyle name="Обычный 6 5 3" xfId="885"/>
    <cellStyle name="Обычный 6 5 3 2" xfId="886"/>
    <cellStyle name="Обычный 6 5 3 3" xfId="887"/>
    <cellStyle name="Обычный 6 5 4" xfId="888"/>
    <cellStyle name="Обычный 6 5 5" xfId="889"/>
    <cellStyle name="Обычный 6 6" xfId="890"/>
    <cellStyle name="Обычный 6 6 2" xfId="891"/>
    <cellStyle name="Обычный 6 6 2 2" xfId="892"/>
    <cellStyle name="Обычный 6 6 2 3" xfId="893"/>
    <cellStyle name="Обычный 6 6 3" xfId="894"/>
    <cellStyle name="Обычный 6 6 4" xfId="895"/>
    <cellStyle name="Обычный 6 7" xfId="896"/>
    <cellStyle name="Обычный 6 7 2" xfId="897"/>
    <cellStyle name="Обычный 6 7 3" xfId="898"/>
    <cellStyle name="Обычный 6 8" xfId="899"/>
    <cellStyle name="Обычный 6 9" xfId="900"/>
    <cellStyle name="Обычный 7" xfId="901"/>
    <cellStyle name="Обычный 8" xfId="1655"/>
    <cellStyle name="Обычный 9" xfId="2"/>
    <cellStyle name="Процентный 2" xfId="903"/>
    <cellStyle name="Процентный 3" xfId="902"/>
    <cellStyle name="Финансовый 2" xfId="904"/>
    <cellStyle name="Финансовый 2 10" xfId="905"/>
    <cellStyle name="Финансовый 2 10 2" xfId="906"/>
    <cellStyle name="Финансовый 2 10 3" xfId="907"/>
    <cellStyle name="Финансовый 2 11" xfId="908"/>
    <cellStyle name="Финансовый 2 12" xfId="909"/>
    <cellStyle name="Финансовый 2 2" xfId="910"/>
    <cellStyle name="Финансовый 2 2 2" xfId="911"/>
    <cellStyle name="Финансовый 2 2 3" xfId="912"/>
    <cellStyle name="Финансовый 2 3" xfId="913"/>
    <cellStyle name="Финансовый 2 3 10" xfId="914"/>
    <cellStyle name="Финансовый 2 3 10 2" xfId="915"/>
    <cellStyle name="Финансовый 2 3 10 3" xfId="916"/>
    <cellStyle name="Финансовый 2 3 11" xfId="917"/>
    <cellStyle name="Финансовый 2 3 12" xfId="918"/>
    <cellStyle name="Финансовый 2 3 2" xfId="919"/>
    <cellStyle name="Финансовый 2 3 2 2" xfId="920"/>
    <cellStyle name="Финансовый 2 3 2 2 2" xfId="921"/>
    <cellStyle name="Финансовый 2 3 2 2 2 2" xfId="922"/>
    <cellStyle name="Финансовый 2 3 2 2 2 2 2" xfId="923"/>
    <cellStyle name="Финансовый 2 3 2 2 2 2 2 2" xfId="924"/>
    <cellStyle name="Финансовый 2 3 2 2 2 2 2 3" xfId="925"/>
    <cellStyle name="Финансовый 2 3 2 2 2 2 3" xfId="926"/>
    <cellStyle name="Финансовый 2 3 2 2 2 2 4" xfId="927"/>
    <cellStyle name="Финансовый 2 3 2 2 2 3" xfId="928"/>
    <cellStyle name="Финансовый 2 3 2 2 2 3 2" xfId="929"/>
    <cellStyle name="Финансовый 2 3 2 2 2 3 3" xfId="930"/>
    <cellStyle name="Финансовый 2 3 2 2 2 4" xfId="931"/>
    <cellStyle name="Финансовый 2 3 2 2 2 5" xfId="932"/>
    <cellStyle name="Финансовый 2 3 2 2 3" xfId="933"/>
    <cellStyle name="Финансовый 2 3 2 2 3 2" xfId="934"/>
    <cellStyle name="Финансовый 2 3 2 2 3 2 2" xfId="935"/>
    <cellStyle name="Финансовый 2 3 2 2 3 2 2 2" xfId="936"/>
    <cellStyle name="Финансовый 2 3 2 2 3 2 2 3" xfId="937"/>
    <cellStyle name="Финансовый 2 3 2 2 3 2 3" xfId="938"/>
    <cellStyle name="Финансовый 2 3 2 2 3 2 4" xfId="939"/>
    <cellStyle name="Финансовый 2 3 2 2 3 3" xfId="940"/>
    <cellStyle name="Финансовый 2 3 2 2 3 3 2" xfId="941"/>
    <cellStyle name="Финансовый 2 3 2 2 3 3 3" xfId="942"/>
    <cellStyle name="Финансовый 2 3 2 2 3 4" xfId="943"/>
    <cellStyle name="Финансовый 2 3 2 2 3 5" xfId="944"/>
    <cellStyle name="Финансовый 2 3 2 2 4" xfId="945"/>
    <cellStyle name="Финансовый 2 3 2 2 4 2" xfId="946"/>
    <cellStyle name="Финансовый 2 3 2 2 4 2 2" xfId="947"/>
    <cellStyle name="Финансовый 2 3 2 2 4 2 3" xfId="948"/>
    <cellStyle name="Финансовый 2 3 2 2 4 3" xfId="949"/>
    <cellStyle name="Финансовый 2 3 2 2 4 4" xfId="950"/>
    <cellStyle name="Финансовый 2 3 2 2 5" xfId="951"/>
    <cellStyle name="Финансовый 2 3 2 2 5 2" xfId="952"/>
    <cellStyle name="Финансовый 2 3 2 2 5 3" xfId="953"/>
    <cellStyle name="Финансовый 2 3 2 2 6" xfId="954"/>
    <cellStyle name="Финансовый 2 3 2 2 7" xfId="955"/>
    <cellStyle name="Финансовый 2 3 2 3" xfId="956"/>
    <cellStyle name="Финансовый 2 3 2 3 2" xfId="957"/>
    <cellStyle name="Финансовый 2 3 2 3 2 2" xfId="958"/>
    <cellStyle name="Финансовый 2 3 2 3 2 2 2" xfId="959"/>
    <cellStyle name="Финансовый 2 3 2 3 2 2 3" xfId="960"/>
    <cellStyle name="Финансовый 2 3 2 3 2 3" xfId="961"/>
    <cellStyle name="Финансовый 2 3 2 3 2 4" xfId="962"/>
    <cellStyle name="Финансовый 2 3 2 3 3" xfId="963"/>
    <cellStyle name="Финансовый 2 3 2 3 3 2" xfId="964"/>
    <cellStyle name="Финансовый 2 3 2 3 3 3" xfId="965"/>
    <cellStyle name="Финансовый 2 3 2 3 4" xfId="966"/>
    <cellStyle name="Финансовый 2 3 2 3 5" xfId="967"/>
    <cellStyle name="Финансовый 2 3 2 4" xfId="968"/>
    <cellStyle name="Финансовый 2 3 2 4 2" xfId="969"/>
    <cellStyle name="Финансовый 2 3 2 4 2 2" xfId="970"/>
    <cellStyle name="Финансовый 2 3 2 4 2 2 2" xfId="971"/>
    <cellStyle name="Финансовый 2 3 2 4 2 2 3" xfId="972"/>
    <cellStyle name="Финансовый 2 3 2 4 2 3" xfId="973"/>
    <cellStyle name="Финансовый 2 3 2 4 2 4" xfId="974"/>
    <cellStyle name="Финансовый 2 3 2 4 3" xfId="975"/>
    <cellStyle name="Финансовый 2 3 2 4 3 2" xfId="976"/>
    <cellStyle name="Финансовый 2 3 2 4 3 3" xfId="977"/>
    <cellStyle name="Финансовый 2 3 2 4 4" xfId="978"/>
    <cellStyle name="Финансовый 2 3 2 4 5" xfId="979"/>
    <cellStyle name="Финансовый 2 3 2 5" xfId="980"/>
    <cellStyle name="Финансовый 2 3 2 5 2" xfId="981"/>
    <cellStyle name="Финансовый 2 3 2 5 2 2" xfId="982"/>
    <cellStyle name="Финансовый 2 3 2 5 2 3" xfId="983"/>
    <cellStyle name="Финансовый 2 3 2 5 3" xfId="984"/>
    <cellStyle name="Финансовый 2 3 2 5 4" xfId="985"/>
    <cellStyle name="Финансовый 2 3 2 6" xfId="986"/>
    <cellStyle name="Финансовый 2 3 2 6 2" xfId="987"/>
    <cellStyle name="Финансовый 2 3 2 6 3" xfId="988"/>
    <cellStyle name="Финансовый 2 3 2 7" xfId="989"/>
    <cellStyle name="Финансовый 2 3 2 8" xfId="990"/>
    <cellStyle name="Финансовый 2 3 3" xfId="991"/>
    <cellStyle name="Финансовый 2 3 3 2" xfId="992"/>
    <cellStyle name="Финансовый 2 3 3 2 2" xfId="993"/>
    <cellStyle name="Финансовый 2 3 3 2 2 2" xfId="994"/>
    <cellStyle name="Финансовый 2 3 3 2 2 2 2" xfId="995"/>
    <cellStyle name="Финансовый 2 3 3 2 2 2 3" xfId="996"/>
    <cellStyle name="Финансовый 2 3 3 2 2 3" xfId="997"/>
    <cellStyle name="Финансовый 2 3 3 2 2 4" xfId="998"/>
    <cellStyle name="Финансовый 2 3 3 2 3" xfId="999"/>
    <cellStyle name="Финансовый 2 3 3 2 3 2" xfId="1000"/>
    <cellStyle name="Финансовый 2 3 3 2 3 3" xfId="1001"/>
    <cellStyle name="Финансовый 2 3 3 2 4" xfId="1002"/>
    <cellStyle name="Финансовый 2 3 3 2 5" xfId="1003"/>
    <cellStyle name="Финансовый 2 3 3 3" xfId="1004"/>
    <cellStyle name="Финансовый 2 3 3 3 2" xfId="1005"/>
    <cellStyle name="Финансовый 2 3 3 3 2 2" xfId="1006"/>
    <cellStyle name="Финансовый 2 3 3 3 2 2 2" xfId="1007"/>
    <cellStyle name="Финансовый 2 3 3 3 2 2 3" xfId="1008"/>
    <cellStyle name="Финансовый 2 3 3 3 2 3" xfId="1009"/>
    <cellStyle name="Финансовый 2 3 3 3 2 4" xfId="1010"/>
    <cellStyle name="Финансовый 2 3 3 3 3" xfId="1011"/>
    <cellStyle name="Финансовый 2 3 3 3 3 2" xfId="1012"/>
    <cellStyle name="Финансовый 2 3 3 3 3 3" xfId="1013"/>
    <cellStyle name="Финансовый 2 3 3 3 4" xfId="1014"/>
    <cellStyle name="Финансовый 2 3 3 3 5" xfId="1015"/>
    <cellStyle name="Финансовый 2 3 3 4" xfId="1016"/>
    <cellStyle name="Финансовый 2 3 3 4 2" xfId="1017"/>
    <cellStyle name="Финансовый 2 3 3 4 2 2" xfId="1018"/>
    <cellStyle name="Финансовый 2 3 3 4 2 3" xfId="1019"/>
    <cellStyle name="Финансовый 2 3 3 4 3" xfId="1020"/>
    <cellStyle name="Финансовый 2 3 3 4 4" xfId="1021"/>
    <cellStyle name="Финансовый 2 3 3 5" xfId="1022"/>
    <cellStyle name="Финансовый 2 3 3 5 2" xfId="1023"/>
    <cellStyle name="Финансовый 2 3 3 5 3" xfId="1024"/>
    <cellStyle name="Финансовый 2 3 3 6" xfId="1025"/>
    <cellStyle name="Финансовый 2 3 3 7" xfId="1026"/>
    <cellStyle name="Финансовый 2 3 4" xfId="1027"/>
    <cellStyle name="Финансовый 2 3 4 2" xfId="1028"/>
    <cellStyle name="Финансовый 2 3 4 2 2" xfId="1029"/>
    <cellStyle name="Финансовый 2 3 4 2 2 2" xfId="1030"/>
    <cellStyle name="Финансовый 2 3 4 2 2 2 2" xfId="1031"/>
    <cellStyle name="Финансовый 2 3 4 2 2 2 3" xfId="1032"/>
    <cellStyle name="Финансовый 2 3 4 2 2 3" xfId="1033"/>
    <cellStyle name="Финансовый 2 3 4 2 2 4" xfId="1034"/>
    <cellStyle name="Финансовый 2 3 4 2 3" xfId="1035"/>
    <cellStyle name="Финансовый 2 3 4 2 3 2" xfId="1036"/>
    <cellStyle name="Финансовый 2 3 4 2 3 3" xfId="1037"/>
    <cellStyle name="Финансовый 2 3 4 2 4" xfId="1038"/>
    <cellStyle name="Финансовый 2 3 4 2 5" xfId="1039"/>
    <cellStyle name="Финансовый 2 3 4 3" xfId="1040"/>
    <cellStyle name="Финансовый 2 3 4 3 2" xfId="1041"/>
    <cellStyle name="Финансовый 2 3 4 3 2 2" xfId="1042"/>
    <cellStyle name="Финансовый 2 3 4 3 2 2 2" xfId="1043"/>
    <cellStyle name="Финансовый 2 3 4 3 2 2 3" xfId="1044"/>
    <cellStyle name="Финансовый 2 3 4 3 2 3" xfId="1045"/>
    <cellStyle name="Финансовый 2 3 4 3 2 4" xfId="1046"/>
    <cellStyle name="Финансовый 2 3 4 3 3" xfId="1047"/>
    <cellStyle name="Финансовый 2 3 4 3 3 2" xfId="1048"/>
    <cellStyle name="Финансовый 2 3 4 3 3 3" xfId="1049"/>
    <cellStyle name="Финансовый 2 3 4 3 4" xfId="1050"/>
    <cellStyle name="Финансовый 2 3 4 3 5" xfId="1051"/>
    <cellStyle name="Финансовый 2 3 4 4" xfId="1052"/>
    <cellStyle name="Финансовый 2 3 4 4 2" xfId="1053"/>
    <cellStyle name="Финансовый 2 3 4 4 2 2" xfId="1054"/>
    <cellStyle name="Финансовый 2 3 4 4 2 3" xfId="1055"/>
    <cellStyle name="Финансовый 2 3 4 4 3" xfId="1056"/>
    <cellStyle name="Финансовый 2 3 4 4 4" xfId="1057"/>
    <cellStyle name="Финансовый 2 3 4 5" xfId="1058"/>
    <cellStyle name="Финансовый 2 3 4 5 2" xfId="1059"/>
    <cellStyle name="Финансовый 2 3 4 5 3" xfId="1060"/>
    <cellStyle name="Финансовый 2 3 4 6" xfId="1061"/>
    <cellStyle name="Финансовый 2 3 4 7" xfId="1062"/>
    <cellStyle name="Финансовый 2 3 5" xfId="1063"/>
    <cellStyle name="Финансовый 2 3 5 2" xfId="1064"/>
    <cellStyle name="Финансовый 2 3 5 2 2" xfId="1065"/>
    <cellStyle name="Финансовый 2 3 5 2 2 2" xfId="1066"/>
    <cellStyle name="Финансовый 2 3 5 2 2 3" xfId="1067"/>
    <cellStyle name="Финансовый 2 3 5 2 3" xfId="1068"/>
    <cellStyle name="Финансовый 2 3 5 2 4" xfId="1069"/>
    <cellStyle name="Финансовый 2 3 5 3" xfId="1070"/>
    <cellStyle name="Финансовый 2 3 5 3 2" xfId="1071"/>
    <cellStyle name="Финансовый 2 3 5 3 3" xfId="1072"/>
    <cellStyle name="Финансовый 2 3 5 4" xfId="1073"/>
    <cellStyle name="Финансовый 2 3 5 5" xfId="1074"/>
    <cellStyle name="Финансовый 2 3 6" xfId="1075"/>
    <cellStyle name="Финансовый 2 3 6 2" xfId="1076"/>
    <cellStyle name="Финансовый 2 3 6 2 2" xfId="1077"/>
    <cellStyle name="Финансовый 2 3 6 2 2 2" xfId="1078"/>
    <cellStyle name="Финансовый 2 3 6 2 2 3" xfId="1079"/>
    <cellStyle name="Финансовый 2 3 6 2 3" xfId="1080"/>
    <cellStyle name="Финансовый 2 3 6 2 4" xfId="1081"/>
    <cellStyle name="Финансовый 2 3 6 3" xfId="1082"/>
    <cellStyle name="Финансовый 2 3 6 3 2" xfId="1083"/>
    <cellStyle name="Финансовый 2 3 6 3 3" xfId="1084"/>
    <cellStyle name="Финансовый 2 3 6 4" xfId="1085"/>
    <cellStyle name="Финансовый 2 3 6 5" xfId="1086"/>
    <cellStyle name="Финансовый 2 3 7" xfId="1087"/>
    <cellStyle name="Финансовый 2 3 7 2" xfId="1088"/>
    <cellStyle name="Финансовый 2 3 7 2 2" xfId="1089"/>
    <cellStyle name="Финансовый 2 3 7 2 3" xfId="1090"/>
    <cellStyle name="Финансовый 2 3 7 3" xfId="1091"/>
    <cellStyle name="Финансовый 2 3 7 4" xfId="1092"/>
    <cellStyle name="Финансовый 2 3 8" xfId="1093"/>
    <cellStyle name="Финансовый 2 3 8 2" xfId="1094"/>
    <cellStyle name="Финансовый 2 3 8 2 2" xfId="1095"/>
    <cellStyle name="Финансовый 2 3 8 2 3" xfId="1096"/>
    <cellStyle name="Финансовый 2 3 8 3" xfId="1097"/>
    <cellStyle name="Финансовый 2 3 8 4" xfId="1098"/>
    <cellStyle name="Финансовый 2 3 9" xfId="1099"/>
    <cellStyle name="Финансовый 2 3 9 2" xfId="1100"/>
    <cellStyle name="Финансовый 2 3 9 2 2" xfId="1101"/>
    <cellStyle name="Финансовый 2 3 9 2 3" xfId="1102"/>
    <cellStyle name="Финансовый 2 3 9 3" xfId="1103"/>
    <cellStyle name="Финансовый 2 3 9 4" xfId="1104"/>
    <cellStyle name="Финансовый 2 4" xfId="1105"/>
    <cellStyle name="Финансовый 2 4 2" xfId="1106"/>
    <cellStyle name="Финансовый 2 4 2 2" xfId="1107"/>
    <cellStyle name="Финансовый 2 4 2 2 2" xfId="1108"/>
    <cellStyle name="Финансовый 2 4 2 2 2 2" xfId="1109"/>
    <cellStyle name="Финансовый 2 4 2 2 2 2 2" xfId="1110"/>
    <cellStyle name="Финансовый 2 4 2 2 2 2 3" xfId="1111"/>
    <cellStyle name="Финансовый 2 4 2 2 2 3" xfId="1112"/>
    <cellStyle name="Финансовый 2 4 2 2 2 4" xfId="1113"/>
    <cellStyle name="Финансовый 2 4 2 2 3" xfId="1114"/>
    <cellStyle name="Финансовый 2 4 2 2 3 2" xfId="1115"/>
    <cellStyle name="Финансовый 2 4 2 2 3 3" xfId="1116"/>
    <cellStyle name="Финансовый 2 4 2 2 4" xfId="1117"/>
    <cellStyle name="Финансовый 2 4 2 2 5" xfId="1118"/>
    <cellStyle name="Финансовый 2 4 2 3" xfId="1119"/>
    <cellStyle name="Финансовый 2 4 2 3 2" xfId="1120"/>
    <cellStyle name="Финансовый 2 4 2 3 2 2" xfId="1121"/>
    <cellStyle name="Финансовый 2 4 2 3 2 2 2" xfId="1122"/>
    <cellStyle name="Финансовый 2 4 2 3 2 2 3" xfId="1123"/>
    <cellStyle name="Финансовый 2 4 2 3 2 3" xfId="1124"/>
    <cellStyle name="Финансовый 2 4 2 3 2 4" xfId="1125"/>
    <cellStyle name="Финансовый 2 4 2 3 3" xfId="1126"/>
    <cellStyle name="Финансовый 2 4 2 3 3 2" xfId="1127"/>
    <cellStyle name="Финансовый 2 4 2 3 3 3" xfId="1128"/>
    <cellStyle name="Финансовый 2 4 2 3 4" xfId="1129"/>
    <cellStyle name="Финансовый 2 4 2 3 5" xfId="1130"/>
    <cellStyle name="Финансовый 2 4 2 4" xfId="1131"/>
    <cellStyle name="Финансовый 2 4 2 4 2" xfId="1132"/>
    <cellStyle name="Финансовый 2 4 2 4 2 2" xfId="1133"/>
    <cellStyle name="Финансовый 2 4 2 4 2 3" xfId="1134"/>
    <cellStyle name="Финансовый 2 4 2 4 3" xfId="1135"/>
    <cellStyle name="Финансовый 2 4 2 4 4" xfId="1136"/>
    <cellStyle name="Финансовый 2 4 2 5" xfId="1137"/>
    <cellStyle name="Финансовый 2 4 2 5 2" xfId="1138"/>
    <cellStyle name="Финансовый 2 4 2 5 3" xfId="1139"/>
    <cellStyle name="Финансовый 2 4 2 6" xfId="1140"/>
    <cellStyle name="Финансовый 2 4 2 7" xfId="1141"/>
    <cellStyle name="Финансовый 2 4 3" xfId="1142"/>
    <cellStyle name="Финансовый 2 4 3 2" xfId="1143"/>
    <cellStyle name="Финансовый 2 4 3 2 2" xfId="1144"/>
    <cellStyle name="Финансовый 2 4 3 2 2 2" xfId="1145"/>
    <cellStyle name="Финансовый 2 4 3 2 2 3" xfId="1146"/>
    <cellStyle name="Финансовый 2 4 3 2 3" xfId="1147"/>
    <cellStyle name="Финансовый 2 4 3 2 4" xfId="1148"/>
    <cellStyle name="Финансовый 2 4 3 3" xfId="1149"/>
    <cellStyle name="Финансовый 2 4 3 3 2" xfId="1150"/>
    <cellStyle name="Финансовый 2 4 3 3 3" xfId="1151"/>
    <cellStyle name="Финансовый 2 4 3 4" xfId="1152"/>
    <cellStyle name="Финансовый 2 4 3 5" xfId="1153"/>
    <cellStyle name="Финансовый 2 4 4" xfId="1154"/>
    <cellStyle name="Финансовый 2 4 4 2" xfId="1155"/>
    <cellStyle name="Финансовый 2 4 4 2 2" xfId="1156"/>
    <cellStyle name="Финансовый 2 4 4 2 2 2" xfId="1157"/>
    <cellStyle name="Финансовый 2 4 4 2 2 3" xfId="1158"/>
    <cellStyle name="Финансовый 2 4 4 2 3" xfId="1159"/>
    <cellStyle name="Финансовый 2 4 4 2 4" xfId="1160"/>
    <cellStyle name="Финансовый 2 4 4 3" xfId="1161"/>
    <cellStyle name="Финансовый 2 4 4 3 2" xfId="1162"/>
    <cellStyle name="Финансовый 2 4 4 3 3" xfId="1163"/>
    <cellStyle name="Финансовый 2 4 4 4" xfId="1164"/>
    <cellStyle name="Финансовый 2 4 4 5" xfId="1165"/>
    <cellStyle name="Финансовый 2 4 5" xfId="1166"/>
    <cellStyle name="Финансовый 2 4 5 2" xfId="1167"/>
    <cellStyle name="Финансовый 2 4 5 2 2" xfId="1168"/>
    <cellStyle name="Финансовый 2 4 5 2 3" xfId="1169"/>
    <cellStyle name="Финансовый 2 4 5 3" xfId="1170"/>
    <cellStyle name="Финансовый 2 4 5 4" xfId="1171"/>
    <cellStyle name="Финансовый 2 4 6" xfId="1172"/>
    <cellStyle name="Финансовый 2 4 6 2" xfId="1173"/>
    <cellStyle name="Финансовый 2 4 6 3" xfId="1174"/>
    <cellStyle name="Финансовый 2 4 7" xfId="1175"/>
    <cellStyle name="Финансовый 2 4 8" xfId="1176"/>
    <cellStyle name="Финансовый 2 5" xfId="1177"/>
    <cellStyle name="Финансовый 2 5 2" xfId="1178"/>
    <cellStyle name="Финансовый 2 5 2 2" xfId="1179"/>
    <cellStyle name="Финансовый 2 5 2 2 2" xfId="1180"/>
    <cellStyle name="Финансовый 2 5 2 2 2 2" xfId="1181"/>
    <cellStyle name="Финансовый 2 5 2 2 2 3" xfId="1182"/>
    <cellStyle name="Финансовый 2 5 2 2 3" xfId="1183"/>
    <cellStyle name="Финансовый 2 5 2 2 4" xfId="1184"/>
    <cellStyle name="Финансовый 2 5 2 3" xfId="1185"/>
    <cellStyle name="Финансовый 2 5 2 3 2" xfId="1186"/>
    <cellStyle name="Финансовый 2 5 2 3 3" xfId="1187"/>
    <cellStyle name="Финансовый 2 5 2 4" xfId="1188"/>
    <cellStyle name="Финансовый 2 5 2 5" xfId="1189"/>
    <cellStyle name="Финансовый 2 5 3" xfId="1190"/>
    <cellStyle name="Финансовый 2 5 3 2" xfId="1191"/>
    <cellStyle name="Финансовый 2 5 3 2 2" xfId="1192"/>
    <cellStyle name="Финансовый 2 5 3 2 2 2" xfId="1193"/>
    <cellStyle name="Финансовый 2 5 3 2 2 3" xfId="1194"/>
    <cellStyle name="Финансовый 2 5 3 2 3" xfId="1195"/>
    <cellStyle name="Финансовый 2 5 3 2 4" xfId="1196"/>
    <cellStyle name="Финансовый 2 5 3 3" xfId="1197"/>
    <cellStyle name="Финансовый 2 5 3 3 2" xfId="1198"/>
    <cellStyle name="Финансовый 2 5 3 3 3" xfId="1199"/>
    <cellStyle name="Финансовый 2 5 3 4" xfId="1200"/>
    <cellStyle name="Финансовый 2 5 3 5" xfId="1201"/>
    <cellStyle name="Финансовый 2 5 4" xfId="1202"/>
    <cellStyle name="Финансовый 2 5 4 2" xfId="1203"/>
    <cellStyle name="Финансовый 2 5 4 2 2" xfId="1204"/>
    <cellStyle name="Финансовый 2 5 4 2 3" xfId="1205"/>
    <cellStyle name="Финансовый 2 5 4 3" xfId="1206"/>
    <cellStyle name="Финансовый 2 5 4 4" xfId="1207"/>
    <cellStyle name="Финансовый 2 5 5" xfId="1208"/>
    <cellStyle name="Финансовый 2 5 5 2" xfId="1209"/>
    <cellStyle name="Финансовый 2 5 5 3" xfId="1210"/>
    <cellStyle name="Финансовый 2 5 6" xfId="1211"/>
    <cellStyle name="Финансовый 2 5 7" xfId="1212"/>
    <cellStyle name="Финансовый 2 6" xfId="1213"/>
    <cellStyle name="Финансовый 2 6 2" xfId="1214"/>
    <cellStyle name="Финансовый 2 6 2 2" xfId="1215"/>
    <cellStyle name="Финансовый 2 6 2 2 2" xfId="1216"/>
    <cellStyle name="Финансовый 2 6 2 2 2 2" xfId="1217"/>
    <cellStyle name="Финансовый 2 6 2 2 2 3" xfId="1218"/>
    <cellStyle name="Финансовый 2 6 2 2 3" xfId="1219"/>
    <cellStyle name="Финансовый 2 6 2 2 4" xfId="1220"/>
    <cellStyle name="Финансовый 2 6 2 3" xfId="1221"/>
    <cellStyle name="Финансовый 2 6 2 3 2" xfId="1222"/>
    <cellStyle name="Финансовый 2 6 2 3 3" xfId="1223"/>
    <cellStyle name="Финансовый 2 6 2 4" xfId="1224"/>
    <cellStyle name="Финансовый 2 6 2 5" xfId="1225"/>
    <cellStyle name="Финансовый 2 6 3" xfId="1226"/>
    <cellStyle name="Финансовый 2 6 3 2" xfId="1227"/>
    <cellStyle name="Финансовый 2 6 3 2 2" xfId="1228"/>
    <cellStyle name="Финансовый 2 6 3 2 2 2" xfId="1229"/>
    <cellStyle name="Финансовый 2 6 3 2 2 3" xfId="1230"/>
    <cellStyle name="Финансовый 2 6 3 2 3" xfId="1231"/>
    <cellStyle name="Финансовый 2 6 3 2 4" xfId="1232"/>
    <cellStyle name="Финансовый 2 6 3 3" xfId="1233"/>
    <cellStyle name="Финансовый 2 6 3 3 2" xfId="1234"/>
    <cellStyle name="Финансовый 2 6 3 3 3" xfId="1235"/>
    <cellStyle name="Финансовый 2 6 3 4" xfId="1236"/>
    <cellStyle name="Финансовый 2 6 3 5" xfId="1237"/>
    <cellStyle name="Финансовый 2 6 4" xfId="1238"/>
    <cellStyle name="Финансовый 2 6 4 2" xfId="1239"/>
    <cellStyle name="Финансовый 2 6 4 2 2" xfId="1240"/>
    <cellStyle name="Финансовый 2 6 4 2 3" xfId="1241"/>
    <cellStyle name="Финансовый 2 6 4 3" xfId="1242"/>
    <cellStyle name="Финансовый 2 6 4 4" xfId="1243"/>
    <cellStyle name="Финансовый 2 6 5" xfId="1244"/>
    <cellStyle name="Финансовый 2 6 5 2" xfId="1245"/>
    <cellStyle name="Финансовый 2 6 5 3" xfId="1246"/>
    <cellStyle name="Финансовый 2 6 6" xfId="1247"/>
    <cellStyle name="Финансовый 2 6 7" xfId="1248"/>
    <cellStyle name="Финансовый 2 7" xfId="1249"/>
    <cellStyle name="Финансовый 2 7 2" xfId="1250"/>
    <cellStyle name="Финансовый 2 7 2 2" xfId="1251"/>
    <cellStyle name="Финансовый 2 7 2 2 2" xfId="1252"/>
    <cellStyle name="Финансовый 2 7 2 2 3" xfId="1253"/>
    <cellStyle name="Финансовый 2 7 2 3" xfId="1254"/>
    <cellStyle name="Финансовый 2 7 2 4" xfId="1255"/>
    <cellStyle name="Финансовый 2 7 3" xfId="1256"/>
    <cellStyle name="Финансовый 2 7 3 2" xfId="1257"/>
    <cellStyle name="Финансовый 2 7 3 3" xfId="1258"/>
    <cellStyle name="Финансовый 2 7 4" xfId="1259"/>
    <cellStyle name="Финансовый 2 7 5" xfId="1260"/>
    <cellStyle name="Финансовый 2 8" xfId="1261"/>
    <cellStyle name="Финансовый 2 8 2" xfId="1262"/>
    <cellStyle name="Финансовый 2 8 2 2" xfId="1263"/>
    <cellStyle name="Финансовый 2 8 2 2 2" xfId="1264"/>
    <cellStyle name="Финансовый 2 8 2 2 3" xfId="1265"/>
    <cellStyle name="Финансовый 2 8 2 3" xfId="1266"/>
    <cellStyle name="Финансовый 2 8 2 4" xfId="1267"/>
    <cellStyle name="Финансовый 2 8 3" xfId="1268"/>
    <cellStyle name="Финансовый 2 8 3 2" xfId="1269"/>
    <cellStyle name="Финансовый 2 8 3 3" xfId="1270"/>
    <cellStyle name="Финансовый 2 8 4" xfId="1271"/>
    <cellStyle name="Финансовый 2 8 5" xfId="1272"/>
    <cellStyle name="Финансовый 2 9" xfId="1273"/>
    <cellStyle name="Финансовый 2 9 2" xfId="1274"/>
    <cellStyle name="Финансовый 2 9 2 2" xfId="1275"/>
    <cellStyle name="Финансовый 2 9 2 3" xfId="1276"/>
    <cellStyle name="Финансовый 2 9 3" xfId="1277"/>
    <cellStyle name="Финансовый 2 9 4" xfId="1278"/>
    <cellStyle name="Финансовый 3" xfId="1279"/>
    <cellStyle name="Финансовый 3 2" xfId="1280"/>
    <cellStyle name="Финансовый 3 2 2" xfId="1281"/>
    <cellStyle name="Финансовый 3 2 3" xfId="1282"/>
    <cellStyle name="Финансовый 3 3" xfId="1283"/>
    <cellStyle name="Финансовый 3 3 2" xfId="1284"/>
    <cellStyle name="Финансовый 3 3 2 2" xfId="1285"/>
    <cellStyle name="Финансовый 3 3 2 3" xfId="1286"/>
    <cellStyle name="Финансовый 3 3 3" xfId="1287"/>
    <cellStyle name="Финансовый 3 3 3 2" xfId="1288"/>
    <cellStyle name="Финансовый 3 3 3 3" xfId="1289"/>
    <cellStyle name="Финансовый 3 3 4" xfId="1290"/>
    <cellStyle name="Финансовый 3 3 5" xfId="1291"/>
    <cellStyle name="Финансовый 3 4" xfId="1292"/>
    <cellStyle name="Финансовый 3 5" xfId="1293"/>
    <cellStyle name="Финансовый 4" xfId="1294"/>
    <cellStyle name="Финансовый 4 10" xfId="1295"/>
    <cellStyle name="Финансовый 4 11" xfId="1296"/>
    <cellStyle name="Финансовый 4 2" xfId="1297"/>
    <cellStyle name="Финансовый 4 2 10" xfId="1298"/>
    <cellStyle name="Финансовый 4 2 2" xfId="1299"/>
    <cellStyle name="Финансовый 4 2 2 2" xfId="1300"/>
    <cellStyle name="Финансовый 4 2 2 2 2" xfId="1301"/>
    <cellStyle name="Финансовый 4 2 2 2 2 2" xfId="1302"/>
    <cellStyle name="Финансовый 4 2 2 2 2 2 2" xfId="1303"/>
    <cellStyle name="Финансовый 4 2 2 2 2 2 2 2" xfId="1304"/>
    <cellStyle name="Финансовый 4 2 2 2 2 2 2 3" xfId="1305"/>
    <cellStyle name="Финансовый 4 2 2 2 2 2 3" xfId="1306"/>
    <cellStyle name="Финансовый 4 2 2 2 2 2 4" xfId="1307"/>
    <cellStyle name="Финансовый 4 2 2 2 2 3" xfId="1308"/>
    <cellStyle name="Финансовый 4 2 2 2 2 3 2" xfId="1309"/>
    <cellStyle name="Финансовый 4 2 2 2 2 3 3" xfId="1310"/>
    <cellStyle name="Финансовый 4 2 2 2 2 4" xfId="1311"/>
    <cellStyle name="Финансовый 4 2 2 2 2 5" xfId="1312"/>
    <cellStyle name="Финансовый 4 2 2 2 3" xfId="1313"/>
    <cellStyle name="Финансовый 4 2 2 2 3 2" xfId="1314"/>
    <cellStyle name="Финансовый 4 2 2 2 3 2 2" xfId="1315"/>
    <cellStyle name="Финансовый 4 2 2 2 3 2 2 2" xfId="1316"/>
    <cellStyle name="Финансовый 4 2 2 2 3 2 2 3" xfId="1317"/>
    <cellStyle name="Финансовый 4 2 2 2 3 2 3" xfId="1318"/>
    <cellStyle name="Финансовый 4 2 2 2 3 2 4" xfId="1319"/>
    <cellStyle name="Финансовый 4 2 2 2 3 3" xfId="1320"/>
    <cellStyle name="Финансовый 4 2 2 2 3 3 2" xfId="1321"/>
    <cellStyle name="Финансовый 4 2 2 2 3 3 3" xfId="1322"/>
    <cellStyle name="Финансовый 4 2 2 2 3 4" xfId="1323"/>
    <cellStyle name="Финансовый 4 2 2 2 3 5" xfId="1324"/>
    <cellStyle name="Финансовый 4 2 2 2 4" xfId="1325"/>
    <cellStyle name="Финансовый 4 2 2 2 4 2" xfId="1326"/>
    <cellStyle name="Финансовый 4 2 2 2 4 2 2" xfId="1327"/>
    <cellStyle name="Финансовый 4 2 2 2 4 2 3" xfId="1328"/>
    <cellStyle name="Финансовый 4 2 2 2 4 3" xfId="1329"/>
    <cellStyle name="Финансовый 4 2 2 2 4 4" xfId="1330"/>
    <cellStyle name="Финансовый 4 2 2 2 5" xfId="1331"/>
    <cellStyle name="Финансовый 4 2 2 2 5 2" xfId="1332"/>
    <cellStyle name="Финансовый 4 2 2 2 5 3" xfId="1333"/>
    <cellStyle name="Финансовый 4 2 2 2 6" xfId="1334"/>
    <cellStyle name="Финансовый 4 2 2 2 7" xfId="1335"/>
    <cellStyle name="Финансовый 4 2 2 3" xfId="1336"/>
    <cellStyle name="Финансовый 4 2 2 3 2" xfId="1337"/>
    <cellStyle name="Финансовый 4 2 2 3 2 2" xfId="1338"/>
    <cellStyle name="Финансовый 4 2 2 3 2 2 2" xfId="1339"/>
    <cellStyle name="Финансовый 4 2 2 3 2 2 3" xfId="1340"/>
    <cellStyle name="Финансовый 4 2 2 3 2 3" xfId="1341"/>
    <cellStyle name="Финансовый 4 2 2 3 2 4" xfId="1342"/>
    <cellStyle name="Финансовый 4 2 2 3 3" xfId="1343"/>
    <cellStyle name="Финансовый 4 2 2 3 3 2" xfId="1344"/>
    <cellStyle name="Финансовый 4 2 2 3 3 3" xfId="1345"/>
    <cellStyle name="Финансовый 4 2 2 3 4" xfId="1346"/>
    <cellStyle name="Финансовый 4 2 2 3 5" xfId="1347"/>
    <cellStyle name="Финансовый 4 2 2 4" xfId="1348"/>
    <cellStyle name="Финансовый 4 2 2 4 2" xfId="1349"/>
    <cellStyle name="Финансовый 4 2 2 4 2 2" xfId="1350"/>
    <cellStyle name="Финансовый 4 2 2 4 2 2 2" xfId="1351"/>
    <cellStyle name="Финансовый 4 2 2 4 2 2 3" xfId="1352"/>
    <cellStyle name="Финансовый 4 2 2 4 2 3" xfId="1353"/>
    <cellStyle name="Финансовый 4 2 2 4 2 4" xfId="1354"/>
    <cellStyle name="Финансовый 4 2 2 4 3" xfId="1355"/>
    <cellStyle name="Финансовый 4 2 2 4 3 2" xfId="1356"/>
    <cellStyle name="Финансовый 4 2 2 4 3 3" xfId="1357"/>
    <cellStyle name="Финансовый 4 2 2 4 4" xfId="1358"/>
    <cellStyle name="Финансовый 4 2 2 4 5" xfId="1359"/>
    <cellStyle name="Финансовый 4 2 2 5" xfId="1360"/>
    <cellStyle name="Финансовый 4 2 2 5 2" xfId="1361"/>
    <cellStyle name="Финансовый 4 2 2 5 2 2" xfId="1362"/>
    <cellStyle name="Финансовый 4 2 2 5 2 3" xfId="1363"/>
    <cellStyle name="Финансовый 4 2 2 5 3" xfId="1364"/>
    <cellStyle name="Финансовый 4 2 2 5 4" xfId="1365"/>
    <cellStyle name="Финансовый 4 2 2 6" xfId="1366"/>
    <cellStyle name="Финансовый 4 2 2 6 2" xfId="1367"/>
    <cellStyle name="Финансовый 4 2 2 6 3" xfId="1368"/>
    <cellStyle name="Финансовый 4 2 2 7" xfId="1369"/>
    <cellStyle name="Финансовый 4 2 2 8" xfId="1370"/>
    <cellStyle name="Финансовый 4 2 3" xfId="1371"/>
    <cellStyle name="Финансовый 4 2 3 2" xfId="1372"/>
    <cellStyle name="Финансовый 4 2 3 2 2" xfId="1373"/>
    <cellStyle name="Финансовый 4 2 3 2 2 2" xfId="1374"/>
    <cellStyle name="Финансовый 4 2 3 2 2 2 2" xfId="1375"/>
    <cellStyle name="Финансовый 4 2 3 2 2 2 3" xfId="1376"/>
    <cellStyle name="Финансовый 4 2 3 2 2 3" xfId="1377"/>
    <cellStyle name="Финансовый 4 2 3 2 2 4" xfId="1378"/>
    <cellStyle name="Финансовый 4 2 3 2 3" xfId="1379"/>
    <cellStyle name="Финансовый 4 2 3 2 3 2" xfId="1380"/>
    <cellStyle name="Финансовый 4 2 3 2 3 3" xfId="1381"/>
    <cellStyle name="Финансовый 4 2 3 2 4" xfId="1382"/>
    <cellStyle name="Финансовый 4 2 3 2 5" xfId="1383"/>
    <cellStyle name="Финансовый 4 2 3 3" xfId="1384"/>
    <cellStyle name="Финансовый 4 2 3 3 2" xfId="1385"/>
    <cellStyle name="Финансовый 4 2 3 3 2 2" xfId="1386"/>
    <cellStyle name="Финансовый 4 2 3 3 2 2 2" xfId="1387"/>
    <cellStyle name="Финансовый 4 2 3 3 2 2 3" xfId="1388"/>
    <cellStyle name="Финансовый 4 2 3 3 2 3" xfId="1389"/>
    <cellStyle name="Финансовый 4 2 3 3 2 4" xfId="1390"/>
    <cellStyle name="Финансовый 4 2 3 3 3" xfId="1391"/>
    <cellStyle name="Финансовый 4 2 3 3 3 2" xfId="1392"/>
    <cellStyle name="Финансовый 4 2 3 3 3 3" xfId="1393"/>
    <cellStyle name="Финансовый 4 2 3 3 4" xfId="1394"/>
    <cellStyle name="Финансовый 4 2 3 3 5" xfId="1395"/>
    <cellStyle name="Финансовый 4 2 3 4" xfId="1396"/>
    <cellStyle name="Финансовый 4 2 3 4 2" xfId="1397"/>
    <cellStyle name="Финансовый 4 2 3 4 2 2" xfId="1398"/>
    <cellStyle name="Финансовый 4 2 3 4 2 3" xfId="1399"/>
    <cellStyle name="Финансовый 4 2 3 4 3" xfId="1400"/>
    <cellStyle name="Финансовый 4 2 3 4 4" xfId="1401"/>
    <cellStyle name="Финансовый 4 2 3 5" xfId="1402"/>
    <cellStyle name="Финансовый 4 2 3 5 2" xfId="1403"/>
    <cellStyle name="Финансовый 4 2 3 5 3" xfId="1404"/>
    <cellStyle name="Финансовый 4 2 3 6" xfId="1405"/>
    <cellStyle name="Финансовый 4 2 3 7" xfId="1406"/>
    <cellStyle name="Финансовый 4 2 4" xfId="1407"/>
    <cellStyle name="Финансовый 4 2 4 2" xfId="1408"/>
    <cellStyle name="Финансовый 4 2 4 2 2" xfId="1409"/>
    <cellStyle name="Финансовый 4 2 4 2 2 2" xfId="1410"/>
    <cellStyle name="Финансовый 4 2 4 2 2 2 2" xfId="1411"/>
    <cellStyle name="Финансовый 4 2 4 2 2 2 3" xfId="1412"/>
    <cellStyle name="Финансовый 4 2 4 2 2 3" xfId="1413"/>
    <cellStyle name="Финансовый 4 2 4 2 2 4" xfId="1414"/>
    <cellStyle name="Финансовый 4 2 4 2 3" xfId="1415"/>
    <cellStyle name="Финансовый 4 2 4 2 3 2" xfId="1416"/>
    <cellStyle name="Финансовый 4 2 4 2 3 3" xfId="1417"/>
    <cellStyle name="Финансовый 4 2 4 2 4" xfId="1418"/>
    <cellStyle name="Финансовый 4 2 4 2 5" xfId="1419"/>
    <cellStyle name="Финансовый 4 2 4 3" xfId="1420"/>
    <cellStyle name="Финансовый 4 2 4 3 2" xfId="1421"/>
    <cellStyle name="Финансовый 4 2 4 3 2 2" xfId="1422"/>
    <cellStyle name="Финансовый 4 2 4 3 2 2 2" xfId="1423"/>
    <cellStyle name="Финансовый 4 2 4 3 2 2 3" xfId="1424"/>
    <cellStyle name="Финансовый 4 2 4 3 2 3" xfId="1425"/>
    <cellStyle name="Финансовый 4 2 4 3 2 4" xfId="1426"/>
    <cellStyle name="Финансовый 4 2 4 3 3" xfId="1427"/>
    <cellStyle name="Финансовый 4 2 4 3 3 2" xfId="1428"/>
    <cellStyle name="Финансовый 4 2 4 3 3 3" xfId="1429"/>
    <cellStyle name="Финансовый 4 2 4 3 4" xfId="1430"/>
    <cellStyle name="Финансовый 4 2 4 3 5" xfId="1431"/>
    <cellStyle name="Финансовый 4 2 4 4" xfId="1432"/>
    <cellStyle name="Финансовый 4 2 4 4 2" xfId="1433"/>
    <cellStyle name="Финансовый 4 2 4 4 2 2" xfId="1434"/>
    <cellStyle name="Финансовый 4 2 4 4 2 3" xfId="1435"/>
    <cellStyle name="Финансовый 4 2 4 4 3" xfId="1436"/>
    <cellStyle name="Финансовый 4 2 4 4 4" xfId="1437"/>
    <cellStyle name="Финансовый 4 2 4 5" xfId="1438"/>
    <cellStyle name="Финансовый 4 2 4 5 2" xfId="1439"/>
    <cellStyle name="Финансовый 4 2 4 5 3" xfId="1440"/>
    <cellStyle name="Финансовый 4 2 4 6" xfId="1441"/>
    <cellStyle name="Финансовый 4 2 4 7" xfId="1442"/>
    <cellStyle name="Финансовый 4 2 5" xfId="1443"/>
    <cellStyle name="Финансовый 4 2 5 2" xfId="1444"/>
    <cellStyle name="Финансовый 4 2 5 2 2" xfId="1445"/>
    <cellStyle name="Финансовый 4 2 5 2 2 2" xfId="1446"/>
    <cellStyle name="Финансовый 4 2 5 2 2 3" xfId="1447"/>
    <cellStyle name="Финансовый 4 2 5 2 3" xfId="1448"/>
    <cellStyle name="Финансовый 4 2 5 2 4" xfId="1449"/>
    <cellStyle name="Финансовый 4 2 5 3" xfId="1450"/>
    <cellStyle name="Финансовый 4 2 5 3 2" xfId="1451"/>
    <cellStyle name="Финансовый 4 2 5 3 3" xfId="1452"/>
    <cellStyle name="Финансовый 4 2 5 4" xfId="1453"/>
    <cellStyle name="Финансовый 4 2 5 5" xfId="1454"/>
    <cellStyle name="Финансовый 4 2 6" xfId="1455"/>
    <cellStyle name="Финансовый 4 2 6 2" xfId="1456"/>
    <cellStyle name="Финансовый 4 2 6 2 2" xfId="1457"/>
    <cellStyle name="Финансовый 4 2 6 2 2 2" xfId="1458"/>
    <cellStyle name="Финансовый 4 2 6 2 2 3" xfId="1459"/>
    <cellStyle name="Финансовый 4 2 6 2 3" xfId="1460"/>
    <cellStyle name="Финансовый 4 2 6 2 4" xfId="1461"/>
    <cellStyle name="Финансовый 4 2 6 3" xfId="1462"/>
    <cellStyle name="Финансовый 4 2 6 3 2" xfId="1463"/>
    <cellStyle name="Финансовый 4 2 6 3 3" xfId="1464"/>
    <cellStyle name="Финансовый 4 2 6 4" xfId="1465"/>
    <cellStyle name="Финансовый 4 2 6 5" xfId="1466"/>
    <cellStyle name="Финансовый 4 2 7" xfId="1467"/>
    <cellStyle name="Финансовый 4 2 7 2" xfId="1468"/>
    <cellStyle name="Финансовый 4 2 7 2 2" xfId="1469"/>
    <cellStyle name="Финансовый 4 2 7 2 3" xfId="1470"/>
    <cellStyle name="Финансовый 4 2 7 3" xfId="1471"/>
    <cellStyle name="Финансовый 4 2 7 4" xfId="1472"/>
    <cellStyle name="Финансовый 4 2 8" xfId="1473"/>
    <cellStyle name="Финансовый 4 2 8 2" xfId="1474"/>
    <cellStyle name="Финансовый 4 2 8 3" xfId="1475"/>
    <cellStyle name="Финансовый 4 2 9" xfId="1476"/>
    <cellStyle name="Финансовый 4 3" xfId="1477"/>
    <cellStyle name="Финансовый 4 3 2" xfId="1478"/>
    <cellStyle name="Финансовый 4 3 2 2" xfId="1479"/>
    <cellStyle name="Финансовый 4 3 2 2 2" xfId="1480"/>
    <cellStyle name="Финансовый 4 3 2 2 2 2" xfId="1481"/>
    <cellStyle name="Финансовый 4 3 2 2 2 2 2" xfId="1482"/>
    <cellStyle name="Финансовый 4 3 2 2 2 2 3" xfId="1483"/>
    <cellStyle name="Финансовый 4 3 2 2 2 3" xfId="1484"/>
    <cellStyle name="Финансовый 4 3 2 2 2 4" xfId="1485"/>
    <cellStyle name="Финансовый 4 3 2 2 3" xfId="1486"/>
    <cellStyle name="Финансовый 4 3 2 2 3 2" xfId="1487"/>
    <cellStyle name="Финансовый 4 3 2 2 3 3" xfId="1488"/>
    <cellStyle name="Финансовый 4 3 2 2 4" xfId="1489"/>
    <cellStyle name="Финансовый 4 3 2 2 5" xfId="1490"/>
    <cellStyle name="Финансовый 4 3 2 3" xfId="1491"/>
    <cellStyle name="Финансовый 4 3 2 3 2" xfId="1492"/>
    <cellStyle name="Финансовый 4 3 2 3 2 2" xfId="1493"/>
    <cellStyle name="Финансовый 4 3 2 3 2 2 2" xfId="1494"/>
    <cellStyle name="Финансовый 4 3 2 3 2 2 3" xfId="1495"/>
    <cellStyle name="Финансовый 4 3 2 3 2 3" xfId="1496"/>
    <cellStyle name="Финансовый 4 3 2 3 2 4" xfId="1497"/>
    <cellStyle name="Финансовый 4 3 2 3 3" xfId="1498"/>
    <cellStyle name="Финансовый 4 3 2 3 3 2" xfId="1499"/>
    <cellStyle name="Финансовый 4 3 2 3 3 3" xfId="1500"/>
    <cellStyle name="Финансовый 4 3 2 3 4" xfId="1501"/>
    <cellStyle name="Финансовый 4 3 2 3 5" xfId="1502"/>
    <cellStyle name="Финансовый 4 3 2 4" xfId="1503"/>
    <cellStyle name="Финансовый 4 3 2 4 2" xfId="1504"/>
    <cellStyle name="Финансовый 4 3 2 4 2 2" xfId="1505"/>
    <cellStyle name="Финансовый 4 3 2 4 2 3" xfId="1506"/>
    <cellStyle name="Финансовый 4 3 2 4 3" xfId="1507"/>
    <cellStyle name="Финансовый 4 3 2 4 4" xfId="1508"/>
    <cellStyle name="Финансовый 4 3 2 5" xfId="1509"/>
    <cellStyle name="Финансовый 4 3 2 5 2" xfId="1510"/>
    <cellStyle name="Финансовый 4 3 2 5 3" xfId="1511"/>
    <cellStyle name="Финансовый 4 3 2 6" xfId="1512"/>
    <cellStyle name="Финансовый 4 3 2 7" xfId="1513"/>
    <cellStyle name="Финансовый 4 3 3" xfId="1514"/>
    <cellStyle name="Финансовый 4 3 3 2" xfId="1515"/>
    <cellStyle name="Финансовый 4 3 3 2 2" xfId="1516"/>
    <cellStyle name="Финансовый 4 3 3 2 2 2" xfId="1517"/>
    <cellStyle name="Финансовый 4 3 3 2 2 3" xfId="1518"/>
    <cellStyle name="Финансовый 4 3 3 2 3" xfId="1519"/>
    <cellStyle name="Финансовый 4 3 3 2 4" xfId="1520"/>
    <cellStyle name="Финансовый 4 3 3 3" xfId="1521"/>
    <cellStyle name="Финансовый 4 3 3 3 2" xfId="1522"/>
    <cellStyle name="Финансовый 4 3 3 3 3" xfId="1523"/>
    <cellStyle name="Финансовый 4 3 3 4" xfId="1524"/>
    <cellStyle name="Финансовый 4 3 3 5" xfId="1525"/>
    <cellStyle name="Финансовый 4 3 4" xfId="1526"/>
    <cellStyle name="Финансовый 4 3 4 2" xfId="1527"/>
    <cellStyle name="Финансовый 4 3 4 2 2" xfId="1528"/>
    <cellStyle name="Финансовый 4 3 4 2 2 2" xfId="1529"/>
    <cellStyle name="Финансовый 4 3 4 2 2 3" xfId="1530"/>
    <cellStyle name="Финансовый 4 3 4 2 3" xfId="1531"/>
    <cellStyle name="Финансовый 4 3 4 2 4" xfId="1532"/>
    <cellStyle name="Финансовый 4 3 4 3" xfId="1533"/>
    <cellStyle name="Финансовый 4 3 4 3 2" xfId="1534"/>
    <cellStyle name="Финансовый 4 3 4 3 3" xfId="1535"/>
    <cellStyle name="Финансовый 4 3 4 4" xfId="1536"/>
    <cellStyle name="Финансовый 4 3 4 5" xfId="1537"/>
    <cellStyle name="Финансовый 4 3 5" xfId="1538"/>
    <cellStyle name="Финансовый 4 3 5 2" xfId="1539"/>
    <cellStyle name="Финансовый 4 3 5 2 2" xfId="1540"/>
    <cellStyle name="Финансовый 4 3 5 2 3" xfId="1541"/>
    <cellStyle name="Финансовый 4 3 5 3" xfId="1542"/>
    <cellStyle name="Финансовый 4 3 5 4" xfId="1543"/>
    <cellStyle name="Финансовый 4 3 6" xfId="1544"/>
    <cellStyle name="Финансовый 4 3 6 2" xfId="1545"/>
    <cellStyle name="Финансовый 4 3 6 3" xfId="1546"/>
    <cellStyle name="Финансовый 4 3 7" xfId="1547"/>
    <cellStyle name="Финансовый 4 3 8" xfId="1548"/>
    <cellStyle name="Финансовый 4 4" xfId="1549"/>
    <cellStyle name="Финансовый 4 4 2" xfId="1550"/>
    <cellStyle name="Финансовый 4 4 2 2" xfId="1551"/>
    <cellStyle name="Финансовый 4 4 2 2 2" xfId="1552"/>
    <cellStyle name="Финансовый 4 4 2 2 2 2" xfId="1553"/>
    <cellStyle name="Финансовый 4 4 2 2 2 3" xfId="1554"/>
    <cellStyle name="Финансовый 4 4 2 2 3" xfId="1555"/>
    <cellStyle name="Финансовый 4 4 2 2 4" xfId="1556"/>
    <cellStyle name="Финансовый 4 4 2 3" xfId="1557"/>
    <cellStyle name="Финансовый 4 4 2 3 2" xfId="1558"/>
    <cellStyle name="Финансовый 4 4 2 3 3" xfId="1559"/>
    <cellStyle name="Финансовый 4 4 2 4" xfId="1560"/>
    <cellStyle name="Финансовый 4 4 2 5" xfId="1561"/>
    <cellStyle name="Финансовый 4 4 3" xfId="1562"/>
    <cellStyle name="Финансовый 4 4 3 2" xfId="1563"/>
    <cellStyle name="Финансовый 4 4 3 2 2" xfId="1564"/>
    <cellStyle name="Финансовый 4 4 3 2 2 2" xfId="1565"/>
    <cellStyle name="Финансовый 4 4 3 2 2 3" xfId="1566"/>
    <cellStyle name="Финансовый 4 4 3 2 3" xfId="1567"/>
    <cellStyle name="Финансовый 4 4 3 2 4" xfId="1568"/>
    <cellStyle name="Финансовый 4 4 3 3" xfId="1569"/>
    <cellStyle name="Финансовый 4 4 3 3 2" xfId="1570"/>
    <cellStyle name="Финансовый 4 4 3 3 3" xfId="1571"/>
    <cellStyle name="Финансовый 4 4 3 4" xfId="1572"/>
    <cellStyle name="Финансовый 4 4 3 5" xfId="1573"/>
    <cellStyle name="Финансовый 4 4 4" xfId="1574"/>
    <cellStyle name="Финансовый 4 4 4 2" xfId="1575"/>
    <cellStyle name="Финансовый 4 4 4 2 2" xfId="1576"/>
    <cellStyle name="Финансовый 4 4 4 2 3" xfId="1577"/>
    <cellStyle name="Финансовый 4 4 4 3" xfId="1578"/>
    <cellStyle name="Финансовый 4 4 4 4" xfId="1579"/>
    <cellStyle name="Финансовый 4 4 5" xfId="1580"/>
    <cellStyle name="Финансовый 4 4 5 2" xfId="1581"/>
    <cellStyle name="Финансовый 4 4 5 3" xfId="1582"/>
    <cellStyle name="Финансовый 4 4 6" xfId="1583"/>
    <cellStyle name="Финансовый 4 4 7" xfId="1584"/>
    <cellStyle name="Финансовый 4 5" xfId="1585"/>
    <cellStyle name="Финансовый 4 5 2" xfId="1586"/>
    <cellStyle name="Финансовый 4 5 2 2" xfId="1587"/>
    <cellStyle name="Финансовый 4 5 2 2 2" xfId="1588"/>
    <cellStyle name="Финансовый 4 5 2 2 2 2" xfId="1589"/>
    <cellStyle name="Финансовый 4 5 2 2 2 3" xfId="1590"/>
    <cellStyle name="Финансовый 4 5 2 2 3" xfId="1591"/>
    <cellStyle name="Финансовый 4 5 2 2 4" xfId="1592"/>
    <cellStyle name="Финансовый 4 5 2 3" xfId="1593"/>
    <cellStyle name="Финансовый 4 5 2 3 2" xfId="1594"/>
    <cellStyle name="Финансовый 4 5 2 3 3" xfId="1595"/>
    <cellStyle name="Финансовый 4 5 2 4" xfId="1596"/>
    <cellStyle name="Финансовый 4 5 2 5" xfId="1597"/>
    <cellStyle name="Финансовый 4 5 3" xfId="1598"/>
    <cellStyle name="Финансовый 4 5 3 2" xfId="1599"/>
    <cellStyle name="Финансовый 4 5 3 2 2" xfId="1600"/>
    <cellStyle name="Финансовый 4 5 3 2 2 2" xfId="1601"/>
    <cellStyle name="Финансовый 4 5 3 2 2 3" xfId="1602"/>
    <cellStyle name="Финансовый 4 5 3 2 3" xfId="1603"/>
    <cellStyle name="Финансовый 4 5 3 2 4" xfId="1604"/>
    <cellStyle name="Финансовый 4 5 3 3" xfId="1605"/>
    <cellStyle name="Финансовый 4 5 3 3 2" xfId="1606"/>
    <cellStyle name="Финансовый 4 5 3 3 3" xfId="1607"/>
    <cellStyle name="Финансовый 4 5 3 4" xfId="1608"/>
    <cellStyle name="Финансовый 4 5 3 5" xfId="1609"/>
    <cellStyle name="Финансовый 4 5 4" xfId="1610"/>
    <cellStyle name="Финансовый 4 5 4 2" xfId="1611"/>
    <cellStyle name="Финансовый 4 5 4 2 2" xfId="1612"/>
    <cellStyle name="Финансовый 4 5 4 2 3" xfId="1613"/>
    <cellStyle name="Финансовый 4 5 4 3" xfId="1614"/>
    <cellStyle name="Финансовый 4 5 4 4" xfId="1615"/>
    <cellStyle name="Финансовый 4 5 5" xfId="1616"/>
    <cellStyle name="Финансовый 4 5 5 2" xfId="1617"/>
    <cellStyle name="Финансовый 4 5 5 3" xfId="1618"/>
    <cellStyle name="Финансовый 4 5 6" xfId="1619"/>
    <cellStyle name="Финансовый 4 5 7" xfId="1620"/>
    <cellStyle name="Финансовый 4 6" xfId="1621"/>
    <cellStyle name="Финансовый 4 6 2" xfId="1622"/>
    <cellStyle name="Финансовый 4 6 2 2" xfId="1623"/>
    <cellStyle name="Финансовый 4 6 2 2 2" xfId="1624"/>
    <cellStyle name="Финансовый 4 6 2 2 3" xfId="1625"/>
    <cellStyle name="Финансовый 4 6 2 3" xfId="1626"/>
    <cellStyle name="Финансовый 4 6 2 4" xfId="1627"/>
    <cellStyle name="Финансовый 4 6 3" xfId="1628"/>
    <cellStyle name="Финансовый 4 6 3 2" xfId="1629"/>
    <cellStyle name="Финансовый 4 6 3 3" xfId="1630"/>
    <cellStyle name="Финансовый 4 6 4" xfId="1631"/>
    <cellStyle name="Финансовый 4 6 5" xfId="1632"/>
    <cellStyle name="Финансовый 4 7" xfId="1633"/>
    <cellStyle name="Финансовый 4 7 2" xfId="1634"/>
    <cellStyle name="Финансовый 4 7 2 2" xfId="1635"/>
    <cellStyle name="Финансовый 4 7 2 2 2" xfId="1636"/>
    <cellStyle name="Финансовый 4 7 2 2 3" xfId="1637"/>
    <cellStyle name="Финансовый 4 7 2 3" xfId="1638"/>
    <cellStyle name="Финансовый 4 7 2 4" xfId="1639"/>
    <cellStyle name="Финансовый 4 7 3" xfId="1640"/>
    <cellStyle name="Финансовый 4 7 3 2" xfId="1641"/>
    <cellStyle name="Финансовый 4 7 3 3" xfId="1642"/>
    <cellStyle name="Финансовый 4 7 4" xfId="1643"/>
    <cellStyle name="Финансовый 4 7 5" xfId="1644"/>
    <cellStyle name="Финансовый 4 8" xfId="1645"/>
    <cellStyle name="Финансовый 4 8 2" xfId="1646"/>
    <cellStyle name="Финансовый 4 8 2 2" xfId="1647"/>
    <cellStyle name="Финансовый 4 8 2 3" xfId="1648"/>
    <cellStyle name="Финансовый 4 8 3" xfId="1649"/>
    <cellStyle name="Финансовый 4 8 4" xfId="1650"/>
    <cellStyle name="Финансовый 4 9" xfId="1651"/>
    <cellStyle name="Финансовый 4 9 2" xfId="1652"/>
    <cellStyle name="Финансовый 4 9 3" xfId="1653"/>
    <cellStyle name="Финансовый 5" xfId="16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9525</xdr:rowOff>
    </xdr:from>
    <xdr:to>
      <xdr:col>6</xdr:col>
      <xdr:colOff>143510</xdr:colOff>
      <xdr:row>1</xdr:row>
      <xdr:rowOff>838200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9525"/>
          <a:ext cx="4772660" cy="990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14</xdr:row>
      <xdr:rowOff>47626</xdr:rowOff>
    </xdr:from>
    <xdr:to>
      <xdr:col>1</xdr:col>
      <xdr:colOff>1304925</xdr:colOff>
      <xdr:row>18</xdr:row>
      <xdr:rowOff>66676</xdr:rowOff>
    </xdr:to>
    <xdr:pic>
      <xdr:nvPicPr>
        <xdr:cNvPr id="3" name="Рисунок 2" descr="https://www.grouppartner.ru/upload/iblock/748/vjqo4jlw4figvqid9lu082okbh40z22d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362451"/>
          <a:ext cx="128587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22</xdr:row>
      <xdr:rowOff>276226</xdr:rowOff>
    </xdr:from>
    <xdr:to>
      <xdr:col>1</xdr:col>
      <xdr:colOff>1333499</xdr:colOff>
      <xdr:row>27</xdr:row>
      <xdr:rowOff>219075</xdr:rowOff>
    </xdr:to>
    <xdr:pic>
      <xdr:nvPicPr>
        <xdr:cNvPr id="4" name="Рисунок 3" descr="https://www.grouppartner.ru/upload/iblock/209/rxmyo9xnyalttnsqzyb508h8f1krsfj8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953251"/>
          <a:ext cx="1295399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38099</xdr:colOff>
      <xdr:row>30</xdr:row>
      <xdr:rowOff>171450</xdr:rowOff>
    </xdr:from>
    <xdr:to>
      <xdr:col>1</xdr:col>
      <xdr:colOff>1314450</xdr:colOff>
      <xdr:row>37</xdr:row>
      <xdr:rowOff>9525</xdr:rowOff>
    </xdr:to>
    <xdr:pic>
      <xdr:nvPicPr>
        <xdr:cNvPr id="6" name="Рисунок 5" descr="https://www.grouppartner.ru/upload/iblock/6af/5k848700uijkyeoppi2aqcpts31npfjv.jpe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9210675"/>
          <a:ext cx="127635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39</xdr:row>
      <xdr:rowOff>114300</xdr:rowOff>
    </xdr:from>
    <xdr:to>
      <xdr:col>1</xdr:col>
      <xdr:colOff>1304925</xdr:colOff>
      <xdr:row>44</xdr:row>
      <xdr:rowOff>219075</xdr:rowOff>
    </xdr:to>
    <xdr:pic>
      <xdr:nvPicPr>
        <xdr:cNvPr id="7" name="Рисунок 6" descr="https://www.grouppartner.ru/upload/iblock/611/85mdw6u5x4suasptn29z52t58gvu9ssl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811000"/>
          <a:ext cx="12477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47</xdr:row>
      <xdr:rowOff>285750</xdr:rowOff>
    </xdr:from>
    <xdr:to>
      <xdr:col>1</xdr:col>
      <xdr:colOff>1285875</xdr:colOff>
      <xdr:row>53</xdr:row>
      <xdr:rowOff>95250</xdr:rowOff>
    </xdr:to>
    <xdr:pic>
      <xdr:nvPicPr>
        <xdr:cNvPr id="8" name="Рисунок 7" descr="https://www.grouppartner.ru/upload/iblock/50e/5zbibiwlmchjccwnpfa2z32oak5hadni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344650"/>
          <a:ext cx="126682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55</xdr:row>
      <xdr:rowOff>133350</xdr:rowOff>
    </xdr:from>
    <xdr:to>
      <xdr:col>1</xdr:col>
      <xdr:colOff>1304925</xdr:colOff>
      <xdr:row>60</xdr:row>
      <xdr:rowOff>247650</xdr:rowOff>
    </xdr:to>
    <xdr:pic>
      <xdr:nvPicPr>
        <xdr:cNvPr id="9" name="Рисунок 8" descr="https://www.grouppartner.ru/upload/iblock/82d/nlcinqvkmnymztn0n5dy27cemz6oldjd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554450"/>
          <a:ext cx="1257300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63</xdr:row>
      <xdr:rowOff>266700</xdr:rowOff>
    </xdr:from>
    <xdr:to>
      <xdr:col>1</xdr:col>
      <xdr:colOff>1314450</xdr:colOff>
      <xdr:row>68</xdr:row>
      <xdr:rowOff>219075</xdr:rowOff>
    </xdr:to>
    <xdr:pic>
      <xdr:nvPicPr>
        <xdr:cNvPr id="10" name="Рисунок 9" descr="https://www.grouppartner.ru/upload/iblock/289/zjqbaza1hgnn2ef9c0x3fuxjuhwficb0.jpe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00"/>
          <a:ext cx="12858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71</xdr:row>
      <xdr:rowOff>85725</xdr:rowOff>
    </xdr:from>
    <xdr:to>
      <xdr:col>1</xdr:col>
      <xdr:colOff>1304924</xdr:colOff>
      <xdr:row>76</xdr:row>
      <xdr:rowOff>219076</xdr:rowOff>
    </xdr:to>
    <xdr:pic>
      <xdr:nvPicPr>
        <xdr:cNvPr id="12" name="Рисунок 11" descr="https://www.grouppartner.ru/upload/iblock/275/u3cmxr7ax1bl3p8w9e3h1pzd676luy77.jpe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231225"/>
          <a:ext cx="1276349" cy="160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/><Relationship Id="rId1" Type="http://schemas.openxmlformats.org/officeDocument/2006/relationships/hyperlink" Target="http://www.i-k.s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0"/>
  <sheetViews>
    <sheetView tabSelected="1" workbookViewId="0">
      <selection activeCell="D79" sqref="D79"/>
    </sheetView>
  </sheetViews>
  <sheetFormatPr defaultRowHeight="12.75" x14ac:dyDescent="0.2"/>
  <cols>
    <col min="1" max="1" width="1.5703125" customWidth="1"/>
    <col min="2" max="2" width="20.140625" style="1" customWidth="1"/>
    <col min="3" max="3" width="20.7109375" style="1" customWidth="1"/>
    <col min="4" max="4" width="63" customWidth="1"/>
    <col min="5" max="5" width="9.140625" style="2" customWidth="1"/>
    <col min="6" max="6" width="15.28515625" hidden="1" customWidth="1"/>
    <col min="7" max="7" width="9" customWidth="1"/>
    <col min="8" max="258" width="10.42578125" customWidth="1"/>
  </cols>
  <sheetData>
    <row r="1" spans="2:14" x14ac:dyDescent="0.2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4" ht="73.5" customHeight="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4" ht="18" customHeight="1" x14ac:dyDescent="0.25">
      <c r="B3" s="77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5"/>
    </row>
    <row r="4" spans="2:14" ht="18" customHeight="1" x14ac:dyDescent="0.25">
      <c r="B4" s="77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5"/>
    </row>
    <row r="5" spans="2:14" ht="18" customHeight="1" x14ac:dyDescent="0.25">
      <c r="B5" s="77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2:14" ht="18" customHeight="1" x14ac:dyDescent="0.25">
      <c r="B6" s="77" t="s">
        <v>5</v>
      </c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2:14" ht="18" customHeight="1" x14ac:dyDescent="0.25">
      <c r="B7" s="78" t="s">
        <v>6</v>
      </c>
      <c r="C7" s="72"/>
      <c r="D7" s="72"/>
      <c r="E7" s="72"/>
      <c r="F7" s="72"/>
      <c r="G7" s="72"/>
      <c r="H7" s="72"/>
      <c r="I7" s="72"/>
      <c r="J7" s="72"/>
      <c r="K7" s="72"/>
      <c r="L7" s="5"/>
    </row>
    <row r="8" spans="2:14" ht="19.5" customHeight="1" x14ac:dyDescent="0.25">
      <c r="B8" s="79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5"/>
    </row>
    <row r="9" spans="2:14" s="1" customFormat="1" ht="19.5" customHeight="1" thickBot="1" x14ac:dyDescent="0.3">
      <c r="B9" s="7"/>
      <c r="C9" s="8"/>
      <c r="D9" s="8"/>
      <c r="E9" s="8"/>
      <c r="F9" s="8"/>
      <c r="G9" s="8"/>
      <c r="H9" s="8"/>
      <c r="I9" s="8"/>
      <c r="J9" s="8"/>
      <c r="K9" s="8"/>
      <c r="L9" s="5"/>
    </row>
    <row r="10" spans="2:14" ht="22.5" customHeight="1" thickBot="1" x14ac:dyDescent="0.35">
      <c r="B10" s="73" t="s">
        <v>11</v>
      </c>
      <c r="C10" s="74"/>
      <c r="D10" s="74"/>
      <c r="E10" s="74"/>
      <c r="F10" s="74"/>
      <c r="G10" s="75"/>
      <c r="H10" s="75"/>
      <c r="I10" s="75"/>
      <c r="J10" s="75"/>
      <c r="K10" s="76"/>
    </row>
    <row r="11" spans="2:14" ht="22.5" customHeight="1" thickBot="1" x14ac:dyDescent="0.25">
      <c r="B11" s="12" t="s">
        <v>8</v>
      </c>
      <c r="C11" s="13" t="s">
        <v>9</v>
      </c>
      <c r="D11" s="13" t="s">
        <v>0</v>
      </c>
      <c r="E11" s="13" t="s">
        <v>10</v>
      </c>
      <c r="F11" s="14"/>
      <c r="G11" s="13" t="s">
        <v>12</v>
      </c>
      <c r="H11" s="13" t="s">
        <v>13</v>
      </c>
      <c r="I11" s="13" t="s">
        <v>16</v>
      </c>
      <c r="J11" s="13" t="s">
        <v>14</v>
      </c>
      <c r="K11" s="15" t="s">
        <v>15</v>
      </c>
    </row>
    <row r="12" spans="2:14" s="1" customFormat="1" ht="23.25" customHeight="1" x14ac:dyDescent="0.2">
      <c r="B12" s="70"/>
      <c r="C12" s="9" t="s">
        <v>20</v>
      </c>
      <c r="D12" s="4" t="s">
        <v>96</v>
      </c>
      <c r="E12" s="3" t="s">
        <v>1</v>
      </c>
      <c r="F12" s="6"/>
      <c r="G12" s="19">
        <v>70</v>
      </c>
      <c r="H12" s="19">
        <f t="shared" ref="H12:H79" si="0">G12-(G12*0.03)</f>
        <v>67.900000000000006</v>
      </c>
      <c r="I12" s="19">
        <f t="shared" ref="I12:I79" si="1">G12-(G12*0.05)</f>
        <v>66.5</v>
      </c>
      <c r="J12" s="19">
        <f t="shared" ref="J12:J79" si="2">G12-(G12*0.07)</f>
        <v>65.099999999999994</v>
      </c>
      <c r="K12" s="20">
        <f t="shared" ref="K12:K79" si="3">G12-(G12*0.1)</f>
        <v>63</v>
      </c>
    </row>
    <row r="13" spans="2:14" s="1" customFormat="1" ht="23.25" customHeight="1" x14ac:dyDescent="0.2">
      <c r="B13" s="70"/>
      <c r="C13" s="9" t="s">
        <v>22</v>
      </c>
      <c r="D13" s="4" t="s">
        <v>97</v>
      </c>
      <c r="E13" s="3" t="s">
        <v>1</v>
      </c>
      <c r="F13" s="6"/>
      <c r="G13" s="19">
        <v>70</v>
      </c>
      <c r="H13" s="19">
        <f t="shared" si="0"/>
        <v>67.900000000000006</v>
      </c>
      <c r="I13" s="19">
        <f t="shared" si="1"/>
        <v>66.5</v>
      </c>
      <c r="J13" s="19">
        <f t="shared" si="2"/>
        <v>65.099999999999994</v>
      </c>
      <c r="K13" s="20">
        <f t="shared" si="3"/>
        <v>63</v>
      </c>
    </row>
    <row r="14" spans="2:14" s="1" customFormat="1" ht="23.25" customHeight="1" x14ac:dyDescent="0.2">
      <c r="B14" s="70"/>
      <c r="C14" s="9" t="s">
        <v>21</v>
      </c>
      <c r="D14" s="4" t="s">
        <v>98</v>
      </c>
      <c r="E14" s="3" t="s">
        <v>1</v>
      </c>
      <c r="F14" s="6"/>
      <c r="G14" s="19">
        <v>70</v>
      </c>
      <c r="H14" s="19">
        <f t="shared" si="0"/>
        <v>67.900000000000006</v>
      </c>
      <c r="I14" s="19">
        <f t="shared" si="1"/>
        <v>66.5</v>
      </c>
      <c r="J14" s="19">
        <f t="shared" si="2"/>
        <v>65.099999999999994</v>
      </c>
      <c r="K14" s="20">
        <f t="shared" si="3"/>
        <v>63</v>
      </c>
      <c r="N14"/>
    </row>
    <row r="15" spans="2:14" s="1" customFormat="1" ht="23.25" customHeight="1" x14ac:dyDescent="0.2">
      <c r="B15" s="70"/>
      <c r="C15" s="9" t="s">
        <v>19</v>
      </c>
      <c r="D15" s="4" t="s">
        <v>99</v>
      </c>
      <c r="E15" s="3" t="s">
        <v>1</v>
      </c>
      <c r="F15" s="6"/>
      <c r="G15" s="19">
        <v>82</v>
      </c>
      <c r="H15" s="19">
        <f t="shared" si="0"/>
        <v>79.540000000000006</v>
      </c>
      <c r="I15" s="19">
        <f t="shared" si="1"/>
        <v>77.900000000000006</v>
      </c>
      <c r="J15" s="19">
        <f t="shared" si="2"/>
        <v>76.260000000000005</v>
      </c>
      <c r="K15" s="20">
        <f t="shared" si="3"/>
        <v>73.8</v>
      </c>
    </row>
    <row r="16" spans="2:14" s="1" customFormat="1" ht="23.25" customHeight="1" x14ac:dyDescent="0.2">
      <c r="B16" s="70"/>
      <c r="C16" s="9" t="s">
        <v>27</v>
      </c>
      <c r="D16" s="4" t="s">
        <v>100</v>
      </c>
      <c r="E16" s="3" t="s">
        <v>1</v>
      </c>
      <c r="F16" s="6"/>
      <c r="G16" s="19">
        <v>82</v>
      </c>
      <c r="H16" s="19">
        <f t="shared" si="0"/>
        <v>79.540000000000006</v>
      </c>
      <c r="I16" s="19">
        <f t="shared" si="1"/>
        <v>77.900000000000006</v>
      </c>
      <c r="J16" s="19">
        <f t="shared" si="2"/>
        <v>76.260000000000005</v>
      </c>
      <c r="K16" s="20">
        <f t="shared" si="3"/>
        <v>73.8</v>
      </c>
    </row>
    <row r="17" spans="2:14" s="1" customFormat="1" ht="23.25" customHeight="1" x14ac:dyDescent="0.2">
      <c r="B17" s="70"/>
      <c r="C17" s="9" t="s">
        <v>23</v>
      </c>
      <c r="D17" s="4" t="s">
        <v>101</v>
      </c>
      <c r="E17" s="3" t="s">
        <v>1</v>
      </c>
      <c r="F17" s="6"/>
      <c r="G17" s="19">
        <v>82</v>
      </c>
      <c r="H17" s="19">
        <f t="shared" si="0"/>
        <v>79.540000000000006</v>
      </c>
      <c r="I17" s="19">
        <f t="shared" si="1"/>
        <v>77.900000000000006</v>
      </c>
      <c r="J17" s="19">
        <f t="shared" si="2"/>
        <v>76.260000000000005</v>
      </c>
      <c r="K17" s="20">
        <f t="shared" si="3"/>
        <v>73.8</v>
      </c>
      <c r="N17"/>
    </row>
    <row r="18" spans="2:14" s="1" customFormat="1" ht="23.25" customHeight="1" x14ac:dyDescent="0.2">
      <c r="B18" s="70"/>
      <c r="C18" s="9" t="s">
        <v>26</v>
      </c>
      <c r="D18" s="4" t="s">
        <v>102</v>
      </c>
      <c r="E18" s="3" t="s">
        <v>1</v>
      </c>
      <c r="F18" s="6"/>
      <c r="G18" s="19">
        <v>140</v>
      </c>
      <c r="H18" s="19">
        <f t="shared" si="0"/>
        <v>135.80000000000001</v>
      </c>
      <c r="I18" s="19">
        <f t="shared" si="1"/>
        <v>133</v>
      </c>
      <c r="J18" s="19">
        <f t="shared" si="2"/>
        <v>130.19999999999999</v>
      </c>
      <c r="K18" s="20">
        <f t="shared" si="3"/>
        <v>126</v>
      </c>
    </row>
    <row r="19" spans="2:14" s="1" customFormat="1" ht="23.25" customHeight="1" x14ac:dyDescent="0.2">
      <c r="B19" s="70"/>
      <c r="C19" s="9" t="s">
        <v>24</v>
      </c>
      <c r="D19" s="4" t="s">
        <v>103</v>
      </c>
      <c r="E19" s="3" t="s">
        <v>1</v>
      </c>
      <c r="F19" s="6"/>
      <c r="G19" s="19">
        <v>140</v>
      </c>
      <c r="H19" s="19">
        <f t="shared" si="0"/>
        <v>135.80000000000001</v>
      </c>
      <c r="I19" s="19">
        <f t="shared" si="1"/>
        <v>133</v>
      </c>
      <c r="J19" s="19">
        <f t="shared" si="2"/>
        <v>130.19999999999999</v>
      </c>
      <c r="K19" s="20">
        <f t="shared" si="3"/>
        <v>126</v>
      </c>
    </row>
    <row r="20" spans="2:14" ht="23.25" customHeight="1" x14ac:dyDescent="0.2">
      <c r="B20" s="70"/>
      <c r="C20" s="37" t="s">
        <v>25</v>
      </c>
      <c r="D20" s="38" t="s">
        <v>104</v>
      </c>
      <c r="E20" s="39" t="s">
        <v>1</v>
      </c>
      <c r="F20" s="40">
        <v>96.54</v>
      </c>
      <c r="G20" s="41">
        <f t="shared" ref="G20:G79" si="4">F20+(F20*0.45)</f>
        <v>139.983</v>
      </c>
      <c r="H20" s="41">
        <f t="shared" si="0"/>
        <v>135.78351000000001</v>
      </c>
      <c r="I20" s="41">
        <f t="shared" si="1"/>
        <v>132.98385000000002</v>
      </c>
      <c r="J20" s="41">
        <f t="shared" si="2"/>
        <v>130.18419</v>
      </c>
      <c r="K20" s="42">
        <f t="shared" si="3"/>
        <v>125.9847</v>
      </c>
    </row>
    <row r="21" spans="2:14" s="1" customFormat="1" ht="23.25" customHeight="1" x14ac:dyDescent="0.2">
      <c r="B21" s="70"/>
      <c r="C21" s="37" t="s">
        <v>42</v>
      </c>
      <c r="D21" s="38" t="s">
        <v>105</v>
      </c>
      <c r="E21" s="39" t="s">
        <v>1</v>
      </c>
      <c r="F21" s="40"/>
      <c r="G21" s="41">
        <v>159</v>
      </c>
      <c r="H21" s="41">
        <f t="shared" si="0"/>
        <v>154.22999999999999</v>
      </c>
      <c r="I21" s="41">
        <f t="shared" si="1"/>
        <v>151.05000000000001</v>
      </c>
      <c r="J21" s="41">
        <f t="shared" si="2"/>
        <v>147.87</v>
      </c>
      <c r="K21" s="42">
        <f t="shared" si="3"/>
        <v>143.1</v>
      </c>
      <c r="M21"/>
    </row>
    <row r="22" spans="2:14" ht="23.25" customHeight="1" x14ac:dyDescent="0.2">
      <c r="B22" s="70"/>
      <c r="C22" s="37" t="s">
        <v>43</v>
      </c>
      <c r="D22" s="38" t="s">
        <v>106</v>
      </c>
      <c r="E22" s="39" t="s">
        <v>1</v>
      </c>
      <c r="F22" s="40">
        <v>109.85</v>
      </c>
      <c r="G22" s="41">
        <f t="shared" si="4"/>
        <v>159.2825</v>
      </c>
      <c r="H22" s="41">
        <f t="shared" si="0"/>
        <v>154.50402500000001</v>
      </c>
      <c r="I22" s="41">
        <f t="shared" si="1"/>
        <v>151.318375</v>
      </c>
      <c r="J22" s="41">
        <f t="shared" si="2"/>
        <v>148.13272499999999</v>
      </c>
      <c r="K22" s="42">
        <f t="shared" si="3"/>
        <v>143.35425000000001</v>
      </c>
    </row>
    <row r="23" spans="2:14" ht="23.25" customHeight="1" x14ac:dyDescent="0.2">
      <c r="B23" s="70"/>
      <c r="C23" s="37" t="s">
        <v>44</v>
      </c>
      <c r="D23" s="38" t="s">
        <v>107</v>
      </c>
      <c r="E23" s="39" t="s">
        <v>1</v>
      </c>
      <c r="F23" s="40">
        <v>109.85</v>
      </c>
      <c r="G23" s="41">
        <f t="shared" si="4"/>
        <v>159.2825</v>
      </c>
      <c r="H23" s="41">
        <f t="shared" si="0"/>
        <v>154.50402500000001</v>
      </c>
      <c r="I23" s="41">
        <f t="shared" si="1"/>
        <v>151.318375</v>
      </c>
      <c r="J23" s="41">
        <f t="shared" si="2"/>
        <v>148.13272499999999</v>
      </c>
      <c r="K23" s="42">
        <f t="shared" si="3"/>
        <v>143.35425000000001</v>
      </c>
    </row>
    <row r="24" spans="2:14" s="1" customFormat="1" ht="23.25" customHeight="1" x14ac:dyDescent="0.2">
      <c r="B24" s="70"/>
      <c r="C24" s="37" t="s">
        <v>29</v>
      </c>
      <c r="D24" s="38" t="s">
        <v>108</v>
      </c>
      <c r="E24" s="39" t="s">
        <v>1</v>
      </c>
      <c r="F24" s="40"/>
      <c r="G24" s="41">
        <v>210</v>
      </c>
      <c r="H24" s="41">
        <f t="shared" si="0"/>
        <v>203.7</v>
      </c>
      <c r="I24" s="41">
        <f t="shared" si="1"/>
        <v>199.5</v>
      </c>
      <c r="J24" s="41">
        <f t="shared" si="2"/>
        <v>195.3</v>
      </c>
      <c r="K24" s="42">
        <f t="shared" si="3"/>
        <v>189</v>
      </c>
    </row>
    <row r="25" spans="2:14" s="1" customFormat="1" ht="23.25" customHeight="1" x14ac:dyDescent="0.2">
      <c r="B25" s="70"/>
      <c r="C25" s="37" t="s">
        <v>30</v>
      </c>
      <c r="D25" s="38" t="s">
        <v>109</v>
      </c>
      <c r="E25" s="39" t="s">
        <v>1</v>
      </c>
      <c r="F25" s="40"/>
      <c r="G25" s="41">
        <v>210</v>
      </c>
      <c r="H25" s="41">
        <f t="shared" si="0"/>
        <v>203.7</v>
      </c>
      <c r="I25" s="41">
        <f t="shared" si="1"/>
        <v>199.5</v>
      </c>
      <c r="J25" s="41">
        <f t="shared" si="2"/>
        <v>195.3</v>
      </c>
      <c r="K25" s="42">
        <f t="shared" si="3"/>
        <v>189</v>
      </c>
    </row>
    <row r="26" spans="2:14" s="1" customFormat="1" ht="23.25" customHeight="1" x14ac:dyDescent="0.2">
      <c r="B26" s="70"/>
      <c r="C26" s="37" t="s">
        <v>31</v>
      </c>
      <c r="D26" s="38" t="s">
        <v>110</v>
      </c>
      <c r="E26" s="39" t="s">
        <v>1</v>
      </c>
      <c r="F26" s="40"/>
      <c r="G26" s="41">
        <v>210</v>
      </c>
      <c r="H26" s="41">
        <f t="shared" si="0"/>
        <v>203.7</v>
      </c>
      <c r="I26" s="41">
        <f t="shared" si="1"/>
        <v>199.5</v>
      </c>
      <c r="J26" s="41">
        <f t="shared" si="2"/>
        <v>195.3</v>
      </c>
      <c r="K26" s="42">
        <f t="shared" si="3"/>
        <v>189</v>
      </c>
    </row>
    <row r="27" spans="2:14" s="1" customFormat="1" ht="23.25" customHeight="1" x14ac:dyDescent="0.2">
      <c r="B27" s="70"/>
      <c r="C27" s="37" t="s">
        <v>28</v>
      </c>
      <c r="D27" s="38" t="s">
        <v>111</v>
      </c>
      <c r="E27" s="39" t="s">
        <v>1</v>
      </c>
      <c r="F27" s="40"/>
      <c r="G27" s="41">
        <v>279</v>
      </c>
      <c r="H27" s="41">
        <f t="shared" si="0"/>
        <v>270.63</v>
      </c>
      <c r="I27" s="41">
        <f t="shared" si="1"/>
        <v>265.05</v>
      </c>
      <c r="J27" s="41">
        <f t="shared" si="2"/>
        <v>259.47000000000003</v>
      </c>
      <c r="K27" s="42">
        <f t="shared" si="3"/>
        <v>251.1</v>
      </c>
    </row>
    <row r="28" spans="2:14" ht="23.25" customHeight="1" x14ac:dyDescent="0.2">
      <c r="B28" s="70"/>
      <c r="C28" s="37" t="s">
        <v>45</v>
      </c>
      <c r="D28" s="38" t="s">
        <v>112</v>
      </c>
      <c r="E28" s="39" t="s">
        <v>1</v>
      </c>
      <c r="F28" s="40">
        <v>192.41</v>
      </c>
      <c r="G28" s="41">
        <f t="shared" si="4"/>
        <v>278.99450000000002</v>
      </c>
      <c r="H28" s="41">
        <f t="shared" si="0"/>
        <v>270.62466499999999</v>
      </c>
      <c r="I28" s="41">
        <f t="shared" si="1"/>
        <v>265.04477500000002</v>
      </c>
      <c r="J28" s="41">
        <f t="shared" si="2"/>
        <v>259.46488500000004</v>
      </c>
      <c r="K28" s="42">
        <f t="shared" si="3"/>
        <v>251.09505000000001</v>
      </c>
    </row>
    <row r="29" spans="2:14" ht="23.25" customHeight="1" x14ac:dyDescent="0.2">
      <c r="B29" s="70"/>
      <c r="C29" s="37" t="s">
        <v>46</v>
      </c>
      <c r="D29" s="38" t="s">
        <v>113</v>
      </c>
      <c r="E29" s="39" t="s">
        <v>1</v>
      </c>
      <c r="F29" s="40">
        <v>192.41</v>
      </c>
      <c r="G29" s="41">
        <f t="shared" si="4"/>
        <v>278.99450000000002</v>
      </c>
      <c r="H29" s="41">
        <f t="shared" si="0"/>
        <v>270.62466499999999</v>
      </c>
      <c r="I29" s="41">
        <f t="shared" si="1"/>
        <v>265.04477500000002</v>
      </c>
      <c r="J29" s="41">
        <f t="shared" si="2"/>
        <v>259.46488500000004</v>
      </c>
      <c r="K29" s="42">
        <f t="shared" si="3"/>
        <v>251.09505000000001</v>
      </c>
    </row>
    <row r="30" spans="2:14" s="1" customFormat="1" ht="23.25" customHeight="1" x14ac:dyDescent="0.2">
      <c r="B30" s="70"/>
      <c r="C30" s="37" t="s">
        <v>47</v>
      </c>
      <c r="D30" s="38" t="s">
        <v>114</v>
      </c>
      <c r="E30" s="39" t="s">
        <v>1</v>
      </c>
      <c r="F30" s="40"/>
      <c r="G30" s="41">
        <v>363</v>
      </c>
      <c r="H30" s="41">
        <f t="shared" si="0"/>
        <v>352.11</v>
      </c>
      <c r="I30" s="41">
        <f t="shared" si="1"/>
        <v>344.85</v>
      </c>
      <c r="J30" s="41">
        <f t="shared" si="2"/>
        <v>337.59</v>
      </c>
      <c r="K30" s="42">
        <f t="shared" si="3"/>
        <v>326.7</v>
      </c>
    </row>
    <row r="31" spans="2:14" ht="23.25" customHeight="1" x14ac:dyDescent="0.2">
      <c r="B31" s="70"/>
      <c r="C31" s="37" t="s">
        <v>48</v>
      </c>
      <c r="D31" s="38" t="s">
        <v>115</v>
      </c>
      <c r="E31" s="39" t="s">
        <v>1</v>
      </c>
      <c r="F31" s="40">
        <v>250.4</v>
      </c>
      <c r="G31" s="41">
        <f t="shared" si="4"/>
        <v>363.08000000000004</v>
      </c>
      <c r="H31" s="41">
        <f t="shared" si="0"/>
        <v>352.18760000000003</v>
      </c>
      <c r="I31" s="41">
        <f t="shared" si="1"/>
        <v>344.92600000000004</v>
      </c>
      <c r="J31" s="41">
        <f t="shared" si="2"/>
        <v>337.66440000000006</v>
      </c>
      <c r="K31" s="42">
        <f t="shared" si="3"/>
        <v>326.77200000000005</v>
      </c>
    </row>
    <row r="32" spans="2:14" ht="23.25" customHeight="1" x14ac:dyDescent="0.2">
      <c r="B32" s="70"/>
      <c r="C32" s="37" t="s">
        <v>49</v>
      </c>
      <c r="D32" s="38" t="s">
        <v>116</v>
      </c>
      <c r="E32" s="39" t="s">
        <v>1</v>
      </c>
      <c r="F32" s="40">
        <v>250.4</v>
      </c>
      <c r="G32" s="41">
        <f t="shared" si="4"/>
        <v>363.08000000000004</v>
      </c>
      <c r="H32" s="41">
        <f t="shared" si="0"/>
        <v>352.18760000000003</v>
      </c>
      <c r="I32" s="41">
        <f t="shared" si="1"/>
        <v>344.92600000000004</v>
      </c>
      <c r="J32" s="41">
        <f t="shared" si="2"/>
        <v>337.66440000000006</v>
      </c>
      <c r="K32" s="42">
        <f t="shared" si="3"/>
        <v>326.77200000000005</v>
      </c>
    </row>
    <row r="33" spans="2:13" s="1" customFormat="1" ht="23.25" customHeight="1" x14ac:dyDescent="0.2">
      <c r="B33" s="70"/>
      <c r="C33" s="37" t="s">
        <v>51</v>
      </c>
      <c r="D33" s="38" t="s">
        <v>117</v>
      </c>
      <c r="E33" s="39" t="s">
        <v>1</v>
      </c>
      <c r="F33" s="40"/>
      <c r="G33" s="41">
        <v>420</v>
      </c>
      <c r="H33" s="41">
        <f t="shared" si="0"/>
        <v>407.4</v>
      </c>
      <c r="I33" s="41">
        <f t="shared" si="1"/>
        <v>399</v>
      </c>
      <c r="J33" s="41">
        <f t="shared" si="2"/>
        <v>390.6</v>
      </c>
      <c r="K33" s="42">
        <f t="shared" si="3"/>
        <v>378</v>
      </c>
    </row>
    <row r="34" spans="2:13" s="1" customFormat="1" ht="23.25" customHeight="1" x14ac:dyDescent="0.2">
      <c r="B34" s="70"/>
      <c r="C34" s="37" t="s">
        <v>50</v>
      </c>
      <c r="D34" s="38" t="s">
        <v>118</v>
      </c>
      <c r="E34" s="39" t="s">
        <v>1</v>
      </c>
      <c r="F34" s="40"/>
      <c r="G34" s="41">
        <v>420</v>
      </c>
      <c r="H34" s="41">
        <f t="shared" si="0"/>
        <v>407.4</v>
      </c>
      <c r="I34" s="41">
        <f t="shared" si="1"/>
        <v>399</v>
      </c>
      <c r="J34" s="41">
        <f t="shared" si="2"/>
        <v>390.6</v>
      </c>
      <c r="K34" s="42">
        <f t="shared" si="3"/>
        <v>378</v>
      </c>
    </row>
    <row r="35" spans="2:13" s="1" customFormat="1" ht="23.25" customHeight="1" x14ac:dyDescent="0.2">
      <c r="B35" s="70"/>
      <c r="C35" s="37" t="s">
        <v>52</v>
      </c>
      <c r="D35" s="38" t="s">
        <v>119</v>
      </c>
      <c r="E35" s="39" t="s">
        <v>1</v>
      </c>
      <c r="F35" s="40"/>
      <c r="G35" s="41">
        <v>420</v>
      </c>
      <c r="H35" s="41">
        <f>G35-(G35*0.03)</f>
        <v>407.4</v>
      </c>
      <c r="I35" s="41">
        <f>G35-(G35*0.05)</f>
        <v>399</v>
      </c>
      <c r="J35" s="41">
        <f>G35-(G35*0.07)</f>
        <v>390.6</v>
      </c>
      <c r="K35" s="42">
        <f>G35-(G35*0.1)</f>
        <v>378</v>
      </c>
    </row>
    <row r="36" spans="2:13" s="1" customFormat="1" ht="23.25" customHeight="1" x14ac:dyDescent="0.2">
      <c r="B36" s="70"/>
      <c r="C36" s="37" t="s">
        <v>32</v>
      </c>
      <c r="D36" s="38" t="s">
        <v>120</v>
      </c>
      <c r="E36" s="39" t="s">
        <v>1</v>
      </c>
      <c r="F36" s="40"/>
      <c r="G36" s="41">
        <v>513</v>
      </c>
      <c r="H36" s="41">
        <f t="shared" ref="H36:H37" si="5">G36-(G36*0.03)</f>
        <v>497.61</v>
      </c>
      <c r="I36" s="41">
        <f>G36-(G36*0.05)</f>
        <v>487.35</v>
      </c>
      <c r="J36" s="41">
        <f>G36-(G36*0.07)</f>
        <v>477.09</v>
      </c>
      <c r="K36" s="42">
        <f>G36-(G36*0.1)</f>
        <v>461.7</v>
      </c>
      <c r="M36"/>
    </row>
    <row r="37" spans="2:13" ht="23.25" customHeight="1" x14ac:dyDescent="0.2">
      <c r="B37" s="70"/>
      <c r="C37" s="37" t="s">
        <v>33</v>
      </c>
      <c r="D37" s="38" t="s">
        <v>121</v>
      </c>
      <c r="E37" s="39" t="s">
        <v>1</v>
      </c>
      <c r="F37" s="40">
        <v>353.77</v>
      </c>
      <c r="G37" s="41">
        <f t="shared" si="4"/>
        <v>512.9665</v>
      </c>
      <c r="H37" s="41">
        <f t="shared" si="5"/>
        <v>497.57750499999997</v>
      </c>
      <c r="I37" s="41">
        <f t="shared" si="1"/>
        <v>487.318175</v>
      </c>
      <c r="J37" s="41">
        <f t="shared" si="2"/>
        <v>477.05884500000002</v>
      </c>
      <c r="K37" s="42">
        <f t="shared" si="3"/>
        <v>461.66985</v>
      </c>
    </row>
    <row r="38" spans="2:13" ht="23.25" customHeight="1" x14ac:dyDescent="0.2">
      <c r="B38" s="70"/>
      <c r="C38" s="37" t="s">
        <v>34</v>
      </c>
      <c r="D38" s="38" t="s">
        <v>122</v>
      </c>
      <c r="E38" s="39" t="s">
        <v>1</v>
      </c>
      <c r="F38" s="40">
        <v>353.77</v>
      </c>
      <c r="G38" s="41">
        <f t="shared" si="4"/>
        <v>512.9665</v>
      </c>
      <c r="H38" s="41">
        <f t="shared" si="0"/>
        <v>497.57750499999997</v>
      </c>
      <c r="I38" s="41">
        <f t="shared" si="1"/>
        <v>487.318175</v>
      </c>
      <c r="J38" s="41">
        <f t="shared" si="2"/>
        <v>477.05884500000002</v>
      </c>
      <c r="K38" s="42">
        <f t="shared" si="3"/>
        <v>461.66985</v>
      </c>
    </row>
    <row r="39" spans="2:13" s="1" customFormat="1" ht="23.25" customHeight="1" x14ac:dyDescent="0.2">
      <c r="B39" s="70"/>
      <c r="C39" s="43" t="s">
        <v>37</v>
      </c>
      <c r="D39" s="44" t="s">
        <v>123</v>
      </c>
      <c r="E39" s="45" t="s">
        <v>1</v>
      </c>
      <c r="F39" s="46"/>
      <c r="G39" s="47">
        <v>545</v>
      </c>
      <c r="H39" s="47">
        <f t="shared" si="0"/>
        <v>528.65</v>
      </c>
      <c r="I39" s="47">
        <f t="shared" si="1"/>
        <v>517.75</v>
      </c>
      <c r="J39" s="47">
        <f t="shared" si="2"/>
        <v>506.85</v>
      </c>
      <c r="K39" s="48">
        <f t="shared" si="3"/>
        <v>490.5</v>
      </c>
    </row>
    <row r="40" spans="2:13" s="1" customFormat="1" ht="23.25" customHeight="1" x14ac:dyDescent="0.2">
      <c r="B40" s="70"/>
      <c r="C40" s="37" t="s">
        <v>36</v>
      </c>
      <c r="D40" s="38" t="s">
        <v>124</v>
      </c>
      <c r="E40" s="39" t="s">
        <v>1</v>
      </c>
      <c r="F40" s="40"/>
      <c r="G40" s="41">
        <v>545</v>
      </c>
      <c r="H40" s="41">
        <f t="shared" si="0"/>
        <v>528.65</v>
      </c>
      <c r="I40" s="41">
        <f t="shared" si="1"/>
        <v>517.75</v>
      </c>
      <c r="J40" s="41">
        <f t="shared" si="2"/>
        <v>506.85</v>
      </c>
      <c r="K40" s="42">
        <f t="shared" si="3"/>
        <v>490.5</v>
      </c>
    </row>
    <row r="41" spans="2:13" s="1" customFormat="1" ht="23.25" customHeight="1" x14ac:dyDescent="0.2">
      <c r="B41" s="70"/>
      <c r="C41" s="37" t="s">
        <v>35</v>
      </c>
      <c r="D41" s="38" t="s">
        <v>125</v>
      </c>
      <c r="E41" s="39" t="s">
        <v>1</v>
      </c>
      <c r="F41" s="40"/>
      <c r="G41" s="41">
        <v>545</v>
      </c>
      <c r="H41" s="41">
        <f t="shared" si="0"/>
        <v>528.65</v>
      </c>
      <c r="I41" s="41">
        <f t="shared" si="1"/>
        <v>517.75</v>
      </c>
      <c r="J41" s="41">
        <f t="shared" si="2"/>
        <v>506.85</v>
      </c>
      <c r="K41" s="42">
        <f t="shared" si="3"/>
        <v>490.5</v>
      </c>
    </row>
    <row r="42" spans="2:13" s="1" customFormat="1" ht="23.25" customHeight="1" x14ac:dyDescent="0.2">
      <c r="B42" s="70"/>
      <c r="C42" s="9" t="s">
        <v>38</v>
      </c>
      <c r="D42" s="4" t="s">
        <v>126</v>
      </c>
      <c r="E42" s="3" t="s">
        <v>1</v>
      </c>
      <c r="F42" s="6"/>
      <c r="G42" s="19">
        <v>690</v>
      </c>
      <c r="H42" s="19">
        <f t="shared" si="0"/>
        <v>669.3</v>
      </c>
      <c r="I42" s="19">
        <f t="shared" si="1"/>
        <v>655.5</v>
      </c>
      <c r="J42" s="19">
        <f t="shared" si="2"/>
        <v>641.70000000000005</v>
      </c>
      <c r="K42" s="20">
        <f t="shared" si="3"/>
        <v>621</v>
      </c>
    </row>
    <row r="43" spans="2:13" s="1" customFormat="1" ht="23.25" customHeight="1" x14ac:dyDescent="0.2">
      <c r="B43" s="70"/>
      <c r="C43" s="9" t="s">
        <v>39</v>
      </c>
      <c r="D43" s="4" t="s">
        <v>127</v>
      </c>
      <c r="E43" s="3" t="s">
        <v>1</v>
      </c>
      <c r="F43" s="6"/>
      <c r="G43" s="19">
        <v>690</v>
      </c>
      <c r="H43" s="19">
        <f t="shared" si="0"/>
        <v>669.3</v>
      </c>
      <c r="I43" s="19">
        <f t="shared" si="1"/>
        <v>655.5</v>
      </c>
      <c r="J43" s="19">
        <f t="shared" si="2"/>
        <v>641.70000000000005</v>
      </c>
      <c r="K43" s="20">
        <f t="shared" si="3"/>
        <v>621</v>
      </c>
    </row>
    <row r="44" spans="2:13" s="1" customFormat="1" ht="23.25" customHeight="1" x14ac:dyDescent="0.2">
      <c r="B44" s="70"/>
      <c r="C44" s="31" t="s">
        <v>40</v>
      </c>
      <c r="D44" s="32" t="s">
        <v>128</v>
      </c>
      <c r="E44" s="16" t="s">
        <v>1</v>
      </c>
      <c r="F44" s="33"/>
      <c r="G44" s="21">
        <v>690</v>
      </c>
      <c r="H44" s="21">
        <f t="shared" si="0"/>
        <v>669.3</v>
      </c>
      <c r="I44" s="21">
        <f t="shared" si="1"/>
        <v>655.5</v>
      </c>
      <c r="J44" s="21">
        <f t="shared" si="2"/>
        <v>641.70000000000005</v>
      </c>
      <c r="K44" s="22">
        <f t="shared" si="3"/>
        <v>621</v>
      </c>
    </row>
    <row r="45" spans="2:13" s="1" customFormat="1" ht="23.25" customHeight="1" x14ac:dyDescent="0.2">
      <c r="B45" s="70"/>
      <c r="C45" s="37" t="s">
        <v>41</v>
      </c>
      <c r="D45" s="38" t="s">
        <v>129</v>
      </c>
      <c r="E45" s="49" t="s">
        <v>1</v>
      </c>
      <c r="F45" s="40"/>
      <c r="G45" s="50">
        <v>1141</v>
      </c>
      <c r="H45" s="50">
        <f t="shared" si="0"/>
        <v>1106.77</v>
      </c>
      <c r="I45" s="50">
        <f t="shared" si="1"/>
        <v>1083.95</v>
      </c>
      <c r="J45" s="50">
        <f t="shared" si="2"/>
        <v>1061.1300000000001</v>
      </c>
      <c r="K45" s="51">
        <f t="shared" si="3"/>
        <v>1026.9000000000001</v>
      </c>
    </row>
    <row r="46" spans="2:13" s="1" customFormat="1" ht="23.25" customHeight="1" x14ac:dyDescent="0.2">
      <c r="B46" s="70"/>
      <c r="C46" s="37" t="s">
        <v>17</v>
      </c>
      <c r="D46" s="38" t="s">
        <v>130</v>
      </c>
      <c r="E46" s="49" t="s">
        <v>1</v>
      </c>
      <c r="F46" s="40"/>
      <c r="G46" s="50">
        <v>1141</v>
      </c>
      <c r="H46" s="50">
        <f t="shared" si="0"/>
        <v>1106.77</v>
      </c>
      <c r="I46" s="50">
        <f t="shared" si="1"/>
        <v>1083.95</v>
      </c>
      <c r="J46" s="50">
        <f t="shared" si="2"/>
        <v>1061.1300000000001</v>
      </c>
      <c r="K46" s="51">
        <f t="shared" si="3"/>
        <v>1026.9000000000001</v>
      </c>
    </row>
    <row r="47" spans="2:13" s="1" customFormat="1" ht="23.25" customHeight="1" thickBot="1" x14ac:dyDescent="0.25">
      <c r="B47" s="71"/>
      <c r="C47" s="52" t="s">
        <v>18</v>
      </c>
      <c r="D47" s="53" t="s">
        <v>131</v>
      </c>
      <c r="E47" s="54" t="s">
        <v>1</v>
      </c>
      <c r="F47" s="55"/>
      <c r="G47" s="56">
        <v>974</v>
      </c>
      <c r="H47" s="56">
        <f t="shared" si="0"/>
        <v>944.78</v>
      </c>
      <c r="I47" s="56">
        <f t="shared" si="1"/>
        <v>925.3</v>
      </c>
      <c r="J47" s="56">
        <f t="shared" si="2"/>
        <v>905.81999999999994</v>
      </c>
      <c r="K47" s="57">
        <f t="shared" si="3"/>
        <v>876.6</v>
      </c>
    </row>
    <row r="48" spans="2:13" s="1" customFormat="1" ht="23.25" customHeight="1" x14ac:dyDescent="0.2">
      <c r="B48" s="70"/>
      <c r="C48" s="17" t="s">
        <v>57</v>
      </c>
      <c r="D48" s="10" t="s">
        <v>132</v>
      </c>
      <c r="E48" s="34" t="s">
        <v>1</v>
      </c>
      <c r="F48" s="11"/>
      <c r="G48" s="35">
        <v>163</v>
      </c>
      <c r="H48" s="35">
        <f t="shared" si="0"/>
        <v>158.11000000000001</v>
      </c>
      <c r="I48" s="35">
        <f t="shared" si="1"/>
        <v>154.85</v>
      </c>
      <c r="J48" s="35">
        <f t="shared" si="2"/>
        <v>151.59</v>
      </c>
      <c r="K48" s="36">
        <f t="shared" si="3"/>
        <v>146.69999999999999</v>
      </c>
    </row>
    <row r="49" spans="2:13" s="1" customFormat="1" ht="23.25" customHeight="1" x14ac:dyDescent="0.2">
      <c r="B49" s="70"/>
      <c r="C49" s="17" t="s">
        <v>58</v>
      </c>
      <c r="D49" s="10" t="s">
        <v>133</v>
      </c>
      <c r="E49" s="16" t="s">
        <v>1</v>
      </c>
      <c r="F49" s="6"/>
      <c r="G49" s="21">
        <v>163</v>
      </c>
      <c r="H49" s="21">
        <f t="shared" si="0"/>
        <v>158.11000000000001</v>
      </c>
      <c r="I49" s="21">
        <f t="shared" si="1"/>
        <v>154.85</v>
      </c>
      <c r="J49" s="21">
        <f t="shared" si="2"/>
        <v>151.59</v>
      </c>
      <c r="K49" s="22">
        <f t="shared" si="3"/>
        <v>146.69999999999999</v>
      </c>
    </row>
    <row r="50" spans="2:13" s="1" customFormat="1" ht="23.25" customHeight="1" x14ac:dyDescent="0.2">
      <c r="B50" s="70"/>
      <c r="C50" s="17" t="s">
        <v>59</v>
      </c>
      <c r="D50" s="10" t="s">
        <v>134</v>
      </c>
      <c r="E50" s="16" t="s">
        <v>1</v>
      </c>
      <c r="F50" s="6"/>
      <c r="G50" s="21">
        <v>163</v>
      </c>
      <c r="H50" s="21">
        <f t="shared" si="0"/>
        <v>158.11000000000001</v>
      </c>
      <c r="I50" s="21">
        <f t="shared" si="1"/>
        <v>154.85</v>
      </c>
      <c r="J50" s="21">
        <f t="shared" si="2"/>
        <v>151.59</v>
      </c>
      <c r="K50" s="22">
        <f t="shared" si="3"/>
        <v>146.69999999999999</v>
      </c>
    </row>
    <row r="51" spans="2:13" s="1" customFormat="1" ht="23.25" customHeight="1" x14ac:dyDescent="0.2">
      <c r="B51" s="70"/>
      <c r="C51" s="17" t="s">
        <v>60</v>
      </c>
      <c r="D51" s="10" t="s">
        <v>135</v>
      </c>
      <c r="E51" s="16" t="s">
        <v>1</v>
      </c>
      <c r="F51" s="6"/>
      <c r="G51" s="21">
        <v>163</v>
      </c>
      <c r="H51" s="21">
        <f t="shared" si="0"/>
        <v>158.11000000000001</v>
      </c>
      <c r="I51" s="21">
        <f t="shared" si="1"/>
        <v>154.85</v>
      </c>
      <c r="J51" s="21">
        <f t="shared" si="2"/>
        <v>151.59</v>
      </c>
      <c r="K51" s="22">
        <f t="shared" si="3"/>
        <v>146.69999999999999</v>
      </c>
    </row>
    <row r="52" spans="2:13" s="1" customFormat="1" ht="23.25" customHeight="1" x14ac:dyDescent="0.2">
      <c r="B52" s="70"/>
      <c r="C52" s="58" t="s">
        <v>56</v>
      </c>
      <c r="D52" s="38" t="s">
        <v>136</v>
      </c>
      <c r="E52" s="49" t="s">
        <v>1</v>
      </c>
      <c r="F52" s="40"/>
      <c r="G52" s="50">
        <v>205</v>
      </c>
      <c r="H52" s="50">
        <f t="shared" si="0"/>
        <v>198.85</v>
      </c>
      <c r="I52" s="50">
        <f t="shared" si="1"/>
        <v>194.75</v>
      </c>
      <c r="J52" s="50">
        <f t="shared" si="2"/>
        <v>190.65</v>
      </c>
      <c r="K52" s="51">
        <f t="shared" si="3"/>
        <v>184.5</v>
      </c>
    </row>
    <row r="53" spans="2:13" s="1" customFormat="1" ht="23.25" customHeight="1" x14ac:dyDescent="0.2">
      <c r="B53" s="70"/>
      <c r="C53" s="18" t="s">
        <v>53</v>
      </c>
      <c r="D53" s="4" t="s">
        <v>137</v>
      </c>
      <c r="E53" s="16" t="s">
        <v>1</v>
      </c>
      <c r="F53" s="6"/>
      <c r="G53" s="21">
        <v>205</v>
      </c>
      <c r="H53" s="21">
        <f t="shared" si="0"/>
        <v>198.85</v>
      </c>
      <c r="I53" s="21">
        <f t="shared" si="1"/>
        <v>194.75</v>
      </c>
      <c r="J53" s="21">
        <f t="shared" si="2"/>
        <v>190.65</v>
      </c>
      <c r="K53" s="22">
        <f t="shared" si="3"/>
        <v>184.5</v>
      </c>
    </row>
    <row r="54" spans="2:13" ht="23.25" customHeight="1" x14ac:dyDescent="0.2">
      <c r="B54" s="70"/>
      <c r="C54" s="58" t="s">
        <v>54</v>
      </c>
      <c r="D54" s="38" t="s">
        <v>138</v>
      </c>
      <c r="E54" s="39" t="s">
        <v>1</v>
      </c>
      <c r="F54" s="40">
        <v>141.57</v>
      </c>
      <c r="G54" s="41">
        <f t="shared" si="4"/>
        <v>205.2765</v>
      </c>
      <c r="H54" s="41">
        <f t="shared" si="0"/>
        <v>199.11820499999999</v>
      </c>
      <c r="I54" s="41">
        <f t="shared" si="1"/>
        <v>195.012675</v>
      </c>
      <c r="J54" s="41">
        <f t="shared" si="2"/>
        <v>190.90714499999999</v>
      </c>
      <c r="K54" s="42">
        <f t="shared" si="3"/>
        <v>184.74885</v>
      </c>
    </row>
    <row r="55" spans="2:13" ht="23.25" customHeight="1" x14ac:dyDescent="0.2">
      <c r="B55" s="70"/>
      <c r="C55" s="58" t="s">
        <v>55</v>
      </c>
      <c r="D55" s="38" t="s">
        <v>139</v>
      </c>
      <c r="E55" s="39" t="s">
        <v>1</v>
      </c>
      <c r="F55" s="40">
        <v>141.57</v>
      </c>
      <c r="G55" s="41">
        <f t="shared" si="4"/>
        <v>205.2765</v>
      </c>
      <c r="H55" s="41">
        <f t="shared" si="0"/>
        <v>199.11820499999999</v>
      </c>
      <c r="I55" s="41">
        <f t="shared" si="1"/>
        <v>195.012675</v>
      </c>
      <c r="J55" s="41">
        <f t="shared" si="2"/>
        <v>190.90714499999999</v>
      </c>
      <c r="K55" s="42">
        <f t="shared" si="3"/>
        <v>184.74885</v>
      </c>
    </row>
    <row r="56" spans="2:13" s="1" customFormat="1" ht="23.25" customHeight="1" x14ac:dyDescent="0.2">
      <c r="B56" s="70"/>
      <c r="C56" s="58" t="s">
        <v>61</v>
      </c>
      <c r="D56" s="38" t="s">
        <v>140</v>
      </c>
      <c r="E56" s="39" t="s">
        <v>1</v>
      </c>
      <c r="F56" s="40"/>
      <c r="G56" s="41">
        <v>305</v>
      </c>
      <c r="H56" s="41">
        <f t="shared" si="0"/>
        <v>295.85000000000002</v>
      </c>
      <c r="I56" s="41">
        <f t="shared" si="1"/>
        <v>289.75</v>
      </c>
      <c r="J56" s="41">
        <f t="shared" si="2"/>
        <v>283.64999999999998</v>
      </c>
      <c r="K56" s="42">
        <f t="shared" si="3"/>
        <v>274.5</v>
      </c>
    </row>
    <row r="57" spans="2:13" s="1" customFormat="1" ht="23.25" customHeight="1" x14ac:dyDescent="0.2">
      <c r="B57" s="70"/>
      <c r="C57" s="18" t="s">
        <v>62</v>
      </c>
      <c r="D57" s="4" t="s">
        <v>141</v>
      </c>
      <c r="E57" s="3" t="s">
        <v>1</v>
      </c>
      <c r="F57" s="6"/>
      <c r="G57" s="19">
        <v>305</v>
      </c>
      <c r="H57" s="19">
        <f t="shared" si="0"/>
        <v>295.85000000000002</v>
      </c>
      <c r="I57" s="19">
        <f t="shared" si="1"/>
        <v>289.75</v>
      </c>
      <c r="J57" s="19">
        <f t="shared" si="2"/>
        <v>283.64999999999998</v>
      </c>
      <c r="K57" s="20">
        <f t="shared" si="3"/>
        <v>274.5</v>
      </c>
    </row>
    <row r="58" spans="2:13" s="1" customFormat="1" ht="23.25" customHeight="1" x14ac:dyDescent="0.2">
      <c r="B58" s="70"/>
      <c r="C58" s="58" t="s">
        <v>63</v>
      </c>
      <c r="D58" s="38" t="s">
        <v>142</v>
      </c>
      <c r="E58" s="39" t="s">
        <v>1</v>
      </c>
      <c r="F58" s="40"/>
      <c r="G58" s="41">
        <v>305</v>
      </c>
      <c r="H58" s="41">
        <f t="shared" si="0"/>
        <v>295.85000000000002</v>
      </c>
      <c r="I58" s="41">
        <f t="shared" si="1"/>
        <v>289.75</v>
      </c>
      <c r="J58" s="41">
        <f t="shared" si="2"/>
        <v>283.64999999999998</v>
      </c>
      <c r="K58" s="42">
        <f t="shared" si="3"/>
        <v>274.5</v>
      </c>
    </row>
    <row r="59" spans="2:13" s="1" customFormat="1" ht="23.25" customHeight="1" x14ac:dyDescent="0.2">
      <c r="B59" s="70"/>
      <c r="C59" s="58" t="s">
        <v>64</v>
      </c>
      <c r="D59" s="38" t="s">
        <v>143</v>
      </c>
      <c r="E59" s="39" t="s">
        <v>1</v>
      </c>
      <c r="F59" s="40"/>
      <c r="G59" s="41">
        <v>305</v>
      </c>
      <c r="H59" s="41">
        <f t="shared" si="0"/>
        <v>295.85000000000002</v>
      </c>
      <c r="I59" s="41">
        <f t="shared" si="1"/>
        <v>289.75</v>
      </c>
      <c r="J59" s="41">
        <f t="shared" si="2"/>
        <v>283.64999999999998</v>
      </c>
      <c r="K59" s="42">
        <f t="shared" si="3"/>
        <v>274.5</v>
      </c>
    </row>
    <row r="60" spans="2:13" s="1" customFormat="1" ht="23.25" customHeight="1" x14ac:dyDescent="0.2">
      <c r="B60" s="70"/>
      <c r="C60" s="58" t="s">
        <v>82</v>
      </c>
      <c r="D60" s="38" t="s">
        <v>144</v>
      </c>
      <c r="E60" s="39" t="s">
        <v>1</v>
      </c>
      <c r="F60" s="40"/>
      <c r="G60" s="41">
        <v>401</v>
      </c>
      <c r="H60" s="41">
        <f t="shared" si="0"/>
        <v>388.97</v>
      </c>
      <c r="I60" s="41">
        <f t="shared" si="1"/>
        <v>380.95</v>
      </c>
      <c r="J60" s="41">
        <f t="shared" si="2"/>
        <v>372.93</v>
      </c>
      <c r="K60" s="42">
        <f t="shared" si="3"/>
        <v>360.9</v>
      </c>
      <c r="M60"/>
    </row>
    <row r="61" spans="2:13" s="1" customFormat="1" ht="23.25" customHeight="1" x14ac:dyDescent="0.2">
      <c r="B61" s="70"/>
      <c r="C61" s="9" t="s">
        <v>83</v>
      </c>
      <c r="D61" s="4" t="s">
        <v>145</v>
      </c>
      <c r="E61" s="3" t="s">
        <v>1</v>
      </c>
      <c r="F61" s="6"/>
      <c r="G61" s="19">
        <v>401</v>
      </c>
      <c r="H61" s="19">
        <f t="shared" si="0"/>
        <v>388.97</v>
      </c>
      <c r="I61" s="19">
        <f t="shared" si="1"/>
        <v>380.95</v>
      </c>
      <c r="J61" s="19">
        <f t="shared" si="2"/>
        <v>372.93</v>
      </c>
      <c r="K61" s="20">
        <f t="shared" si="3"/>
        <v>360.9</v>
      </c>
    </row>
    <row r="62" spans="2:13" ht="23.25" customHeight="1" x14ac:dyDescent="0.2">
      <c r="B62" s="70"/>
      <c r="C62" s="58" t="s">
        <v>84</v>
      </c>
      <c r="D62" s="38" t="s">
        <v>146</v>
      </c>
      <c r="E62" s="39" t="s">
        <v>1</v>
      </c>
      <c r="F62" s="40">
        <v>276.33</v>
      </c>
      <c r="G62" s="41">
        <f t="shared" si="4"/>
        <v>400.67849999999999</v>
      </c>
      <c r="H62" s="41">
        <f t="shared" si="0"/>
        <v>388.65814499999999</v>
      </c>
      <c r="I62" s="41">
        <f t="shared" si="1"/>
        <v>380.64457499999997</v>
      </c>
      <c r="J62" s="41">
        <f t="shared" si="2"/>
        <v>372.63100499999996</v>
      </c>
      <c r="K62" s="42">
        <f t="shared" si="3"/>
        <v>360.61064999999996</v>
      </c>
    </row>
    <row r="63" spans="2:13" ht="23.25" customHeight="1" x14ac:dyDescent="0.2">
      <c r="B63" s="70"/>
      <c r="C63" s="58" t="s">
        <v>81</v>
      </c>
      <c r="D63" s="38" t="s">
        <v>147</v>
      </c>
      <c r="E63" s="39" t="s">
        <v>1</v>
      </c>
      <c r="F63" s="40">
        <v>276.33</v>
      </c>
      <c r="G63" s="41">
        <f t="shared" si="4"/>
        <v>400.67849999999999</v>
      </c>
      <c r="H63" s="41">
        <f t="shared" si="0"/>
        <v>388.65814499999999</v>
      </c>
      <c r="I63" s="41">
        <f t="shared" si="1"/>
        <v>380.64457499999997</v>
      </c>
      <c r="J63" s="41">
        <f t="shared" si="2"/>
        <v>372.63100499999996</v>
      </c>
      <c r="K63" s="42">
        <f t="shared" si="3"/>
        <v>360.61064999999996</v>
      </c>
    </row>
    <row r="64" spans="2:13" s="1" customFormat="1" ht="23.25" customHeight="1" x14ac:dyDescent="0.2">
      <c r="B64" s="70"/>
      <c r="C64" s="58" t="s">
        <v>65</v>
      </c>
      <c r="D64" s="38" t="s">
        <v>148</v>
      </c>
      <c r="E64" s="39" t="s">
        <v>1</v>
      </c>
      <c r="F64" s="40"/>
      <c r="G64" s="41">
        <v>493</v>
      </c>
      <c r="H64" s="41">
        <f t="shared" si="0"/>
        <v>478.21</v>
      </c>
      <c r="I64" s="41">
        <f t="shared" si="1"/>
        <v>468.35</v>
      </c>
      <c r="J64" s="41">
        <f t="shared" si="2"/>
        <v>458.49</v>
      </c>
      <c r="K64" s="42">
        <f t="shared" si="3"/>
        <v>443.7</v>
      </c>
    </row>
    <row r="65" spans="2:15" s="1" customFormat="1" ht="23.25" customHeight="1" x14ac:dyDescent="0.2">
      <c r="B65" s="70"/>
      <c r="C65" s="18" t="s">
        <v>66</v>
      </c>
      <c r="D65" s="4" t="s">
        <v>149</v>
      </c>
      <c r="E65" s="3" t="s">
        <v>1</v>
      </c>
      <c r="F65" s="6"/>
      <c r="G65" s="19">
        <v>493</v>
      </c>
      <c r="H65" s="19">
        <f t="shared" si="0"/>
        <v>478.21</v>
      </c>
      <c r="I65" s="19">
        <f t="shared" si="1"/>
        <v>468.35</v>
      </c>
      <c r="J65" s="19">
        <f t="shared" si="2"/>
        <v>458.49</v>
      </c>
      <c r="K65" s="20">
        <f t="shared" si="3"/>
        <v>443.7</v>
      </c>
    </row>
    <row r="66" spans="2:15" ht="23.25" customHeight="1" x14ac:dyDescent="0.2">
      <c r="B66" s="70"/>
      <c r="C66" s="58" t="s">
        <v>67</v>
      </c>
      <c r="D66" s="38" t="s">
        <v>150</v>
      </c>
      <c r="E66" s="39" t="s">
        <v>1</v>
      </c>
      <c r="F66" s="40">
        <v>339.78</v>
      </c>
      <c r="G66" s="41">
        <f t="shared" si="4"/>
        <v>492.68099999999993</v>
      </c>
      <c r="H66" s="41">
        <f t="shared" si="0"/>
        <v>477.9005699999999</v>
      </c>
      <c r="I66" s="41">
        <f t="shared" si="1"/>
        <v>468.04694999999992</v>
      </c>
      <c r="J66" s="41">
        <f t="shared" si="2"/>
        <v>458.19332999999995</v>
      </c>
      <c r="K66" s="42">
        <f t="shared" si="3"/>
        <v>443.41289999999992</v>
      </c>
    </row>
    <row r="67" spans="2:15" ht="23.25" customHeight="1" x14ac:dyDescent="0.2">
      <c r="B67" s="70"/>
      <c r="C67" s="58" t="s">
        <v>68</v>
      </c>
      <c r="D67" s="38" t="s">
        <v>151</v>
      </c>
      <c r="E67" s="39" t="s">
        <v>1</v>
      </c>
      <c r="F67" s="40">
        <v>339.78</v>
      </c>
      <c r="G67" s="41">
        <f t="shared" si="4"/>
        <v>492.68099999999993</v>
      </c>
      <c r="H67" s="41">
        <f t="shared" si="0"/>
        <v>477.9005699999999</v>
      </c>
      <c r="I67" s="41">
        <f t="shared" si="1"/>
        <v>468.04694999999992</v>
      </c>
      <c r="J67" s="41">
        <f t="shared" si="2"/>
        <v>458.19332999999995</v>
      </c>
      <c r="K67" s="42">
        <f t="shared" si="3"/>
        <v>443.41289999999992</v>
      </c>
    </row>
    <row r="68" spans="2:15" s="1" customFormat="1" ht="23.25" customHeight="1" x14ac:dyDescent="0.2">
      <c r="B68" s="70"/>
      <c r="C68" s="58" t="s">
        <v>69</v>
      </c>
      <c r="D68" s="38" t="s">
        <v>152</v>
      </c>
      <c r="E68" s="39" t="s">
        <v>1</v>
      </c>
      <c r="F68" s="40"/>
      <c r="G68" s="41">
        <v>590</v>
      </c>
      <c r="H68" s="41">
        <f t="shared" si="0"/>
        <v>572.29999999999995</v>
      </c>
      <c r="I68" s="41">
        <f t="shared" si="1"/>
        <v>560.5</v>
      </c>
      <c r="J68" s="41">
        <f t="shared" si="2"/>
        <v>548.70000000000005</v>
      </c>
      <c r="K68" s="42">
        <f t="shared" si="3"/>
        <v>531</v>
      </c>
    </row>
    <row r="69" spans="2:15" s="1" customFormat="1" ht="23.25" customHeight="1" x14ac:dyDescent="0.2">
      <c r="B69" s="70"/>
      <c r="C69" s="18" t="s">
        <v>70</v>
      </c>
      <c r="D69" s="4" t="s">
        <v>153</v>
      </c>
      <c r="E69" s="3" t="s">
        <v>1</v>
      </c>
      <c r="F69" s="6"/>
      <c r="G69" s="19">
        <v>590</v>
      </c>
      <c r="H69" s="19">
        <f t="shared" si="0"/>
        <v>572.29999999999995</v>
      </c>
      <c r="I69" s="19">
        <f t="shared" si="1"/>
        <v>560.5</v>
      </c>
      <c r="J69" s="19">
        <f t="shared" si="2"/>
        <v>548.70000000000005</v>
      </c>
      <c r="K69" s="20">
        <f t="shared" si="3"/>
        <v>531</v>
      </c>
      <c r="O69"/>
    </row>
    <row r="70" spans="2:15" s="1" customFormat="1" ht="23.25" customHeight="1" x14ac:dyDescent="0.2">
      <c r="B70" s="70"/>
      <c r="C70" s="58" t="s">
        <v>71</v>
      </c>
      <c r="D70" s="38" t="s">
        <v>154</v>
      </c>
      <c r="E70" s="39" t="s">
        <v>1</v>
      </c>
      <c r="F70" s="40"/>
      <c r="G70" s="41">
        <v>590</v>
      </c>
      <c r="H70" s="41">
        <f t="shared" si="0"/>
        <v>572.29999999999995</v>
      </c>
      <c r="I70" s="41">
        <f t="shared" si="1"/>
        <v>560.5</v>
      </c>
      <c r="J70" s="41">
        <f t="shared" si="2"/>
        <v>548.70000000000005</v>
      </c>
      <c r="K70" s="42">
        <f t="shared" si="3"/>
        <v>531</v>
      </c>
    </row>
    <row r="71" spans="2:15" s="1" customFormat="1" ht="23.25" customHeight="1" x14ac:dyDescent="0.2">
      <c r="B71" s="70"/>
      <c r="C71" s="58" t="s">
        <v>72</v>
      </c>
      <c r="D71" s="38" t="s">
        <v>155</v>
      </c>
      <c r="E71" s="39" t="s">
        <v>1</v>
      </c>
      <c r="F71" s="40"/>
      <c r="G71" s="41">
        <v>590</v>
      </c>
      <c r="H71" s="41">
        <f t="shared" si="0"/>
        <v>572.29999999999995</v>
      </c>
      <c r="I71" s="41">
        <f t="shared" si="1"/>
        <v>560.5</v>
      </c>
      <c r="J71" s="41">
        <f t="shared" si="2"/>
        <v>548.70000000000005</v>
      </c>
      <c r="K71" s="42">
        <f t="shared" si="3"/>
        <v>531</v>
      </c>
      <c r="N71"/>
    </row>
    <row r="72" spans="2:15" s="1" customFormat="1" ht="23.25" customHeight="1" x14ac:dyDescent="0.2">
      <c r="B72" s="70"/>
      <c r="C72" s="58" t="s">
        <v>80</v>
      </c>
      <c r="D72" s="38" t="s">
        <v>152</v>
      </c>
      <c r="E72" s="39" t="s">
        <v>1</v>
      </c>
      <c r="F72" s="40"/>
      <c r="G72" s="41">
        <v>692</v>
      </c>
      <c r="H72" s="41">
        <f t="shared" si="0"/>
        <v>671.24</v>
      </c>
      <c r="I72" s="41">
        <f t="shared" si="1"/>
        <v>657.4</v>
      </c>
      <c r="J72" s="41">
        <f t="shared" si="2"/>
        <v>643.55999999999995</v>
      </c>
      <c r="K72" s="42">
        <f t="shared" si="3"/>
        <v>622.79999999999995</v>
      </c>
    </row>
    <row r="73" spans="2:15" s="1" customFormat="1" ht="23.25" customHeight="1" x14ac:dyDescent="0.2">
      <c r="B73" s="70"/>
      <c r="C73" s="18" t="s">
        <v>79</v>
      </c>
      <c r="D73" s="4" t="s">
        <v>156</v>
      </c>
      <c r="E73" s="3" t="s">
        <v>1</v>
      </c>
      <c r="F73" s="6"/>
      <c r="G73" s="19">
        <v>692</v>
      </c>
      <c r="H73" s="19">
        <f t="shared" si="0"/>
        <v>671.24</v>
      </c>
      <c r="I73" s="19">
        <f t="shared" si="1"/>
        <v>657.4</v>
      </c>
      <c r="J73" s="19">
        <f t="shared" si="2"/>
        <v>643.55999999999995</v>
      </c>
      <c r="K73" s="20">
        <f t="shared" si="3"/>
        <v>622.79999999999995</v>
      </c>
    </row>
    <row r="74" spans="2:15" ht="23.25" customHeight="1" x14ac:dyDescent="0.2">
      <c r="B74" s="70"/>
      <c r="C74" s="58" t="s">
        <v>78</v>
      </c>
      <c r="D74" s="38" t="s">
        <v>157</v>
      </c>
      <c r="E74" s="39" t="s">
        <v>1</v>
      </c>
      <c r="F74" s="40">
        <v>477.26</v>
      </c>
      <c r="G74" s="41">
        <f t="shared" si="4"/>
        <v>692.02700000000004</v>
      </c>
      <c r="H74" s="41">
        <f t="shared" si="0"/>
        <v>671.26619000000005</v>
      </c>
      <c r="I74" s="41">
        <f t="shared" si="1"/>
        <v>657.42565000000002</v>
      </c>
      <c r="J74" s="41">
        <f t="shared" si="2"/>
        <v>643.58510999999999</v>
      </c>
      <c r="K74" s="42">
        <f t="shared" si="3"/>
        <v>622.82429999999999</v>
      </c>
    </row>
    <row r="75" spans="2:15" ht="23.25" customHeight="1" x14ac:dyDescent="0.2">
      <c r="B75" s="70"/>
      <c r="C75" s="58" t="s">
        <v>77</v>
      </c>
      <c r="D75" s="38" t="s">
        <v>158</v>
      </c>
      <c r="E75" s="39" t="s">
        <v>1</v>
      </c>
      <c r="F75" s="40">
        <v>477.26</v>
      </c>
      <c r="G75" s="41">
        <f t="shared" si="4"/>
        <v>692.02700000000004</v>
      </c>
      <c r="H75" s="41">
        <f t="shared" si="0"/>
        <v>671.26619000000005</v>
      </c>
      <c r="I75" s="41">
        <f t="shared" si="1"/>
        <v>657.42565000000002</v>
      </c>
      <c r="J75" s="41">
        <f t="shared" si="2"/>
        <v>643.58510999999999</v>
      </c>
      <c r="K75" s="42">
        <f t="shared" si="3"/>
        <v>622.82429999999999</v>
      </c>
    </row>
    <row r="76" spans="2:15" s="1" customFormat="1" ht="23.25" customHeight="1" x14ac:dyDescent="0.2">
      <c r="B76" s="70"/>
      <c r="C76" s="58" t="s">
        <v>73</v>
      </c>
      <c r="D76" s="38" t="s">
        <v>161</v>
      </c>
      <c r="E76" s="39" t="s">
        <v>1</v>
      </c>
      <c r="F76" s="40"/>
      <c r="G76" s="41">
        <v>785</v>
      </c>
      <c r="H76" s="41">
        <f t="shared" si="0"/>
        <v>761.45</v>
      </c>
      <c r="I76" s="41">
        <f t="shared" si="1"/>
        <v>745.75</v>
      </c>
      <c r="J76" s="41">
        <f t="shared" si="2"/>
        <v>730.05</v>
      </c>
      <c r="K76" s="42">
        <f t="shared" si="3"/>
        <v>706.5</v>
      </c>
    </row>
    <row r="77" spans="2:15" s="1" customFormat="1" ht="23.25" customHeight="1" x14ac:dyDescent="0.2">
      <c r="B77" s="70"/>
      <c r="C77" s="18" t="s">
        <v>74</v>
      </c>
      <c r="D77" s="4" t="s">
        <v>159</v>
      </c>
      <c r="E77" s="3" t="s">
        <v>1</v>
      </c>
      <c r="F77" s="6"/>
      <c r="G77" s="19">
        <v>785</v>
      </c>
      <c r="H77" s="19">
        <f t="shared" si="0"/>
        <v>761.45</v>
      </c>
      <c r="I77" s="19">
        <f t="shared" si="1"/>
        <v>745.75</v>
      </c>
      <c r="J77" s="19">
        <f t="shared" si="2"/>
        <v>730.05</v>
      </c>
      <c r="K77" s="20">
        <f t="shared" si="3"/>
        <v>706.5</v>
      </c>
    </row>
    <row r="78" spans="2:15" ht="23.25" customHeight="1" x14ac:dyDescent="0.2">
      <c r="B78" s="70"/>
      <c r="C78" s="58" t="s">
        <v>75</v>
      </c>
      <c r="D78" s="38" t="s">
        <v>162</v>
      </c>
      <c r="E78" s="39" t="s">
        <v>1</v>
      </c>
      <c r="F78" s="40">
        <v>541.4</v>
      </c>
      <c r="G78" s="41">
        <f t="shared" si="4"/>
        <v>785.03</v>
      </c>
      <c r="H78" s="41">
        <f t="shared" si="0"/>
        <v>761.47910000000002</v>
      </c>
      <c r="I78" s="41">
        <f t="shared" si="1"/>
        <v>745.77850000000001</v>
      </c>
      <c r="J78" s="41">
        <f t="shared" si="2"/>
        <v>730.0779</v>
      </c>
      <c r="K78" s="42">
        <f t="shared" si="3"/>
        <v>706.52699999999993</v>
      </c>
    </row>
    <row r="79" spans="2:15" ht="23.25" customHeight="1" thickBot="1" x14ac:dyDescent="0.25">
      <c r="B79" s="71"/>
      <c r="C79" s="59" t="s">
        <v>76</v>
      </c>
      <c r="D79" s="53" t="s">
        <v>160</v>
      </c>
      <c r="E79" s="54" t="s">
        <v>1</v>
      </c>
      <c r="F79" s="55">
        <v>541.4</v>
      </c>
      <c r="G79" s="56">
        <f t="shared" si="4"/>
        <v>785.03</v>
      </c>
      <c r="H79" s="56">
        <f t="shared" si="0"/>
        <v>761.47910000000002</v>
      </c>
      <c r="I79" s="56">
        <f t="shared" si="1"/>
        <v>745.77850000000001</v>
      </c>
      <c r="J79" s="56">
        <f t="shared" si="2"/>
        <v>730.0779</v>
      </c>
      <c r="K79" s="57">
        <f t="shared" si="3"/>
        <v>706.52699999999993</v>
      </c>
    </row>
    <row r="80" spans="2:15" s="1" customFormat="1" ht="17.25" thickBot="1" x14ac:dyDescent="0.25">
      <c r="B80" s="60"/>
      <c r="C80" s="61"/>
      <c r="D80" s="62"/>
      <c r="E80" s="63"/>
      <c r="F80" s="64"/>
      <c r="G80" s="65"/>
      <c r="H80" s="65"/>
      <c r="I80" s="65"/>
      <c r="J80" s="65"/>
      <c r="K80" s="66"/>
    </row>
    <row r="81" spans="2:11" ht="24" customHeight="1" thickBot="1" x14ac:dyDescent="0.25">
      <c r="B81" s="67"/>
      <c r="C81" s="81" t="s">
        <v>95</v>
      </c>
      <c r="D81" s="82"/>
      <c r="E81" s="82"/>
      <c r="F81" s="82"/>
      <c r="G81" s="82"/>
      <c r="H81" s="82"/>
      <c r="I81" s="82"/>
      <c r="J81" s="82"/>
      <c r="K81" s="82"/>
    </row>
    <row r="82" spans="2:11" ht="20.25" x14ac:dyDescent="0.3">
      <c r="B82" s="27" t="s">
        <v>85</v>
      </c>
      <c r="C82" s="27"/>
      <c r="D82" s="27"/>
      <c r="E82" s="28"/>
      <c r="F82" s="29"/>
      <c r="G82" s="23"/>
      <c r="H82" s="24"/>
      <c r="I82" s="24"/>
      <c r="J82" s="24"/>
      <c r="K82" s="25"/>
    </row>
    <row r="83" spans="2:11" ht="20.25" x14ac:dyDescent="0.3">
      <c r="B83" s="27" t="s">
        <v>86</v>
      </c>
      <c r="C83" s="27"/>
      <c r="D83" s="27"/>
      <c r="E83" s="28"/>
      <c r="F83" s="30"/>
      <c r="G83" s="23"/>
      <c r="H83" s="26"/>
      <c r="I83" s="26"/>
      <c r="J83" s="26"/>
      <c r="K83" s="25"/>
    </row>
    <row r="84" spans="2:11" ht="18" x14ac:dyDescent="0.2">
      <c r="B84" s="68"/>
      <c r="C84" s="68"/>
      <c r="D84" s="68"/>
      <c r="E84" s="68"/>
      <c r="F84" s="69"/>
      <c r="G84" s="69"/>
      <c r="H84" s="69"/>
      <c r="I84" s="69"/>
      <c r="J84" s="69"/>
      <c r="K84" s="69"/>
    </row>
    <row r="85" spans="2:11" ht="18.75" thickBot="1" x14ac:dyDescent="0.25">
      <c r="B85" s="83" t="s">
        <v>87</v>
      </c>
      <c r="C85" s="84"/>
      <c r="D85" s="84"/>
      <c r="E85" s="84"/>
      <c r="F85" s="85" t="s">
        <v>88</v>
      </c>
      <c r="G85" s="86"/>
      <c r="H85" s="86"/>
      <c r="I85" s="86"/>
      <c r="J85" s="86"/>
      <c r="K85" s="87"/>
    </row>
    <row r="86" spans="2:11" ht="18" x14ac:dyDescent="0.2">
      <c r="B86" s="88" t="s">
        <v>89</v>
      </c>
      <c r="C86" s="89"/>
      <c r="D86" s="89"/>
      <c r="E86" s="89"/>
      <c r="F86" s="90" t="s">
        <v>90</v>
      </c>
      <c r="G86" s="91"/>
      <c r="H86" s="91"/>
      <c r="I86" s="91"/>
      <c r="J86" s="91"/>
      <c r="K86" s="92"/>
    </row>
    <row r="87" spans="2:11" ht="18" x14ac:dyDescent="0.2">
      <c r="B87" s="98" t="s">
        <v>91</v>
      </c>
      <c r="C87" s="99"/>
      <c r="D87" s="99"/>
      <c r="E87" s="99"/>
      <c r="F87" s="100">
        <v>0.03</v>
      </c>
      <c r="G87" s="101"/>
      <c r="H87" s="101"/>
      <c r="I87" s="101"/>
      <c r="J87" s="101"/>
      <c r="K87" s="102"/>
    </row>
    <row r="88" spans="2:11" ht="18" x14ac:dyDescent="0.2">
      <c r="B88" s="98" t="s">
        <v>92</v>
      </c>
      <c r="C88" s="99"/>
      <c r="D88" s="99"/>
      <c r="E88" s="99"/>
      <c r="F88" s="100">
        <v>0.05</v>
      </c>
      <c r="G88" s="101"/>
      <c r="H88" s="101"/>
      <c r="I88" s="101"/>
      <c r="J88" s="101"/>
      <c r="K88" s="102"/>
    </row>
    <row r="89" spans="2:11" ht="18" x14ac:dyDescent="0.2">
      <c r="B89" s="98" t="s">
        <v>93</v>
      </c>
      <c r="C89" s="99"/>
      <c r="D89" s="99"/>
      <c r="E89" s="99"/>
      <c r="F89" s="100">
        <v>7.0000000000000007E-2</v>
      </c>
      <c r="G89" s="101"/>
      <c r="H89" s="101"/>
      <c r="I89" s="101"/>
      <c r="J89" s="101"/>
      <c r="K89" s="102"/>
    </row>
    <row r="90" spans="2:11" ht="18" x14ac:dyDescent="0.2">
      <c r="B90" s="93" t="s">
        <v>94</v>
      </c>
      <c r="C90" s="94"/>
      <c r="D90" s="94"/>
      <c r="E90" s="94"/>
      <c r="F90" s="95">
        <v>0.1</v>
      </c>
      <c r="G90" s="96"/>
      <c r="H90" s="96"/>
      <c r="I90" s="96"/>
      <c r="J90" s="96"/>
      <c r="K90" s="97"/>
    </row>
  </sheetData>
  <mergeCells count="25">
    <mergeCell ref="B85:E85"/>
    <mergeCell ref="F85:K85"/>
    <mergeCell ref="B86:E86"/>
    <mergeCell ref="F86:K86"/>
    <mergeCell ref="B90:E90"/>
    <mergeCell ref="F90:K90"/>
    <mergeCell ref="B87:E87"/>
    <mergeCell ref="F87:K87"/>
    <mergeCell ref="B88:E88"/>
    <mergeCell ref="F88:K88"/>
    <mergeCell ref="B89:E89"/>
    <mergeCell ref="F89:K89"/>
    <mergeCell ref="B84:E84"/>
    <mergeCell ref="F84:K84"/>
    <mergeCell ref="B48:B79"/>
    <mergeCell ref="B1:L2"/>
    <mergeCell ref="B10:K10"/>
    <mergeCell ref="B3:K3"/>
    <mergeCell ref="B4:K4"/>
    <mergeCell ref="B5:K5"/>
    <mergeCell ref="B6:K6"/>
    <mergeCell ref="B7:K7"/>
    <mergeCell ref="B8:K8"/>
    <mergeCell ref="B12:B47"/>
    <mergeCell ref="C81:K81"/>
  </mergeCells>
  <hyperlinks>
    <hyperlink ref="B7" r:id="rId1"/>
    <hyperlink ref="B8" r:id="rId2"/>
  </hyperlinks>
  <pageMargins left="0.55118110236220474" right="0.55118110236220474" top="0.59055118110236227" bottom="0.59055118110236227" header="0.51181102362204722" footer="0.51181102362204722"/>
  <pageSetup paperSize="9" scale="53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2024-03-26T07:49:39Z</cp:lastPrinted>
  <dcterms:created xsi:type="dcterms:W3CDTF">2024-03-21T13:42:34Z</dcterms:created>
  <dcterms:modified xsi:type="dcterms:W3CDTF">2024-03-26T08:47:15Z</dcterms:modified>
</cp:coreProperties>
</file>