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showSheetTabs="0" xWindow="0" yWindow="0" windowWidth="12225" windowHeight="11550" tabRatio="0"/>
  </bookViews>
  <sheets>
    <sheet name="Sheet1" sheetId="1" r:id="rId1"/>
  </sheets>
  <definedNames>
    <definedName name="_xlnm._FilterDatabase" localSheetId="0" hidden="1">Sheet1!$B$1:$B$963</definedName>
    <definedName name="_xlnm.Print_Titles" localSheetId="0">Sheet1!$1:$16</definedName>
  </definedNames>
  <calcPr calcId="145621" iterateDelta="1E-4"/>
</workbook>
</file>

<file path=xl/calcChain.xml><?xml version="1.0" encoding="utf-8"?>
<calcChain xmlns="http://schemas.openxmlformats.org/spreadsheetml/2006/main">
  <c r="P226" i="1" l="1"/>
  <c r="Q226" i="1" s="1"/>
  <c r="P228" i="1"/>
  <c r="Q228" i="1" s="1"/>
  <c r="P230" i="1"/>
  <c r="Q230" i="1" s="1"/>
  <c r="R230" i="1" l="1"/>
  <c r="U230" i="1"/>
  <c r="T230" i="1"/>
  <c r="S230" i="1"/>
  <c r="R228" i="1"/>
  <c r="U228" i="1"/>
  <c r="T228" i="1"/>
  <c r="R226" i="1"/>
  <c r="U226" i="1"/>
  <c r="T226" i="1"/>
  <c r="S226" i="1"/>
  <c r="S228" i="1"/>
  <c r="O182" i="1"/>
  <c r="P182" i="1" s="1"/>
  <c r="Q182" i="1" s="1"/>
  <c r="L182" i="1"/>
  <c r="K182" i="1"/>
  <c r="I182" i="1" s="1"/>
  <c r="H182" i="1"/>
  <c r="O181" i="1"/>
  <c r="P181" i="1" s="1"/>
  <c r="Q181" i="1" s="1"/>
  <c r="L181" i="1"/>
  <c r="K181" i="1"/>
  <c r="I181" i="1" s="1"/>
  <c r="H181" i="1"/>
  <c r="O178" i="1"/>
  <c r="P178" i="1" s="1"/>
  <c r="Q178" i="1" s="1"/>
  <c r="L178" i="1"/>
  <c r="K178" i="1"/>
  <c r="I178" i="1" s="1"/>
  <c r="H178" i="1"/>
  <c r="O177" i="1"/>
  <c r="P177" i="1" s="1"/>
  <c r="Q177" i="1" s="1"/>
  <c r="L177" i="1"/>
  <c r="K177" i="1"/>
  <c r="I177" i="1" s="1"/>
  <c r="H177" i="1"/>
  <c r="O175" i="1"/>
  <c r="P175" i="1" s="1"/>
  <c r="Q175" i="1" s="1"/>
  <c r="L175" i="1"/>
  <c r="K175" i="1"/>
  <c r="I175" i="1" s="1"/>
  <c r="H175" i="1"/>
  <c r="O173" i="1"/>
  <c r="P173" i="1" s="1"/>
  <c r="Q173" i="1" s="1"/>
  <c r="L173" i="1"/>
  <c r="K173" i="1"/>
  <c r="I173" i="1" s="1"/>
  <c r="H173" i="1"/>
  <c r="O197" i="1"/>
  <c r="P197" i="1" s="1"/>
  <c r="Q197" i="1" s="1"/>
  <c r="L197" i="1"/>
  <c r="K197" i="1"/>
  <c r="I197" i="1" s="1"/>
  <c r="H197" i="1"/>
  <c r="O196" i="1"/>
  <c r="P196" i="1" s="1"/>
  <c r="Q196" i="1" s="1"/>
  <c r="L196" i="1"/>
  <c r="K196" i="1"/>
  <c r="I196" i="1" s="1"/>
  <c r="H196" i="1"/>
  <c r="O195" i="1"/>
  <c r="P195" i="1" s="1"/>
  <c r="Q195" i="1" s="1"/>
  <c r="L195" i="1"/>
  <c r="K195" i="1"/>
  <c r="I195" i="1" s="1"/>
  <c r="H195" i="1"/>
  <c r="O194" i="1"/>
  <c r="P194" i="1" s="1"/>
  <c r="Q194" i="1" s="1"/>
  <c r="L194" i="1"/>
  <c r="K194" i="1"/>
  <c r="I194" i="1" s="1"/>
  <c r="H194" i="1"/>
  <c r="O193" i="1"/>
  <c r="P193" i="1" s="1"/>
  <c r="Q193" i="1" s="1"/>
  <c r="L193" i="1"/>
  <c r="K193" i="1"/>
  <c r="I193" i="1" s="1"/>
  <c r="H193" i="1"/>
  <c r="O192" i="1"/>
  <c r="P192" i="1" s="1"/>
  <c r="Q192" i="1" s="1"/>
  <c r="L192" i="1"/>
  <c r="K192" i="1"/>
  <c r="I192" i="1" s="1"/>
  <c r="H192" i="1"/>
  <c r="O190" i="1"/>
  <c r="P190" i="1" s="1"/>
  <c r="Q190" i="1" s="1"/>
  <c r="L190" i="1"/>
  <c r="K190" i="1"/>
  <c r="I190" i="1" s="1"/>
  <c r="H190" i="1"/>
  <c r="O189" i="1"/>
  <c r="P189" i="1" s="1"/>
  <c r="Q189" i="1" s="1"/>
  <c r="L189" i="1"/>
  <c r="K189" i="1"/>
  <c r="I189" i="1" s="1"/>
  <c r="H189" i="1"/>
  <c r="O188" i="1"/>
  <c r="P188" i="1" s="1"/>
  <c r="Q188" i="1" s="1"/>
  <c r="L188" i="1"/>
  <c r="K188" i="1"/>
  <c r="I188" i="1" s="1"/>
  <c r="H188" i="1"/>
  <c r="O187" i="1"/>
  <c r="P187" i="1" s="1"/>
  <c r="Q187" i="1" s="1"/>
  <c r="L187" i="1"/>
  <c r="K187" i="1"/>
  <c r="I187" i="1" s="1"/>
  <c r="H187" i="1"/>
  <c r="O186" i="1"/>
  <c r="P186" i="1" s="1"/>
  <c r="Q186" i="1" s="1"/>
  <c r="L186" i="1"/>
  <c r="K186" i="1"/>
  <c r="I186" i="1" s="1"/>
  <c r="H186" i="1"/>
  <c r="O184" i="1"/>
  <c r="P184" i="1" s="1"/>
  <c r="Q184" i="1" s="1"/>
  <c r="L184" i="1"/>
  <c r="K184" i="1"/>
  <c r="I184" i="1" s="1"/>
  <c r="H184" i="1"/>
  <c r="O171" i="1"/>
  <c r="P171" i="1" s="1"/>
  <c r="Q171" i="1" s="1"/>
  <c r="L171" i="1"/>
  <c r="K171" i="1"/>
  <c r="I171" i="1" s="1"/>
  <c r="H171" i="1"/>
  <c r="O170" i="1"/>
  <c r="P170" i="1" s="1"/>
  <c r="Q170" i="1" s="1"/>
  <c r="L170" i="1"/>
  <c r="K170" i="1"/>
  <c r="I170" i="1" s="1"/>
  <c r="H170" i="1"/>
  <c r="O168" i="1"/>
  <c r="P168" i="1" s="1"/>
  <c r="Q168" i="1" s="1"/>
  <c r="L168" i="1"/>
  <c r="K168" i="1"/>
  <c r="I168" i="1" s="1"/>
  <c r="H168" i="1"/>
  <c r="O167" i="1"/>
  <c r="P167" i="1" s="1"/>
  <c r="Q167" i="1" s="1"/>
  <c r="L167" i="1"/>
  <c r="K167" i="1"/>
  <c r="I167" i="1" s="1"/>
  <c r="H167" i="1"/>
  <c r="O166" i="1"/>
  <c r="P166" i="1" s="1"/>
  <c r="Q166" i="1" s="1"/>
  <c r="L166" i="1"/>
  <c r="K166" i="1"/>
  <c r="I166" i="1" s="1"/>
  <c r="H166" i="1"/>
  <c r="O165" i="1"/>
  <c r="P165" i="1" s="1"/>
  <c r="Q165" i="1" s="1"/>
  <c r="L165" i="1"/>
  <c r="K165" i="1"/>
  <c r="I165" i="1" s="1"/>
  <c r="H165" i="1"/>
  <c r="O164" i="1"/>
  <c r="P164" i="1" s="1"/>
  <c r="Q164" i="1" s="1"/>
  <c r="L164" i="1"/>
  <c r="K164" i="1"/>
  <c r="I164" i="1" s="1"/>
  <c r="H164" i="1"/>
  <c r="O163" i="1"/>
  <c r="P163" i="1" s="1"/>
  <c r="Q163" i="1" s="1"/>
  <c r="L163" i="1"/>
  <c r="K163" i="1"/>
  <c r="I163" i="1" s="1"/>
  <c r="H163" i="1"/>
  <c r="O162" i="1"/>
  <c r="P162" i="1" s="1"/>
  <c r="Q162" i="1" s="1"/>
  <c r="L162" i="1"/>
  <c r="K162" i="1"/>
  <c r="I162" i="1" s="1"/>
  <c r="H162" i="1"/>
  <c r="O161" i="1"/>
  <c r="P161" i="1" s="1"/>
  <c r="Q161" i="1" s="1"/>
  <c r="L161" i="1"/>
  <c r="K161" i="1"/>
  <c r="I161" i="1" s="1"/>
  <c r="H161" i="1"/>
  <c r="O159" i="1"/>
  <c r="P159" i="1" s="1"/>
  <c r="Q159" i="1" s="1"/>
  <c r="L159" i="1"/>
  <c r="K159" i="1"/>
  <c r="I159" i="1" s="1"/>
  <c r="H159" i="1"/>
  <c r="O158" i="1"/>
  <c r="P158" i="1" s="1"/>
  <c r="Q158" i="1" s="1"/>
  <c r="L158" i="1"/>
  <c r="K158" i="1"/>
  <c r="I158" i="1" s="1"/>
  <c r="H158" i="1"/>
  <c r="O157" i="1"/>
  <c r="P157" i="1" s="1"/>
  <c r="Q157" i="1" s="1"/>
  <c r="L157" i="1"/>
  <c r="K157" i="1"/>
  <c r="I157" i="1" s="1"/>
  <c r="H157" i="1"/>
  <c r="O156" i="1"/>
  <c r="P156" i="1" s="1"/>
  <c r="Q156" i="1" s="1"/>
  <c r="L156" i="1"/>
  <c r="K156" i="1"/>
  <c r="I156" i="1" s="1"/>
  <c r="H156" i="1"/>
  <c r="O154" i="1"/>
  <c r="P154" i="1" s="1"/>
  <c r="Q154" i="1" s="1"/>
  <c r="L154" i="1"/>
  <c r="K154" i="1"/>
  <c r="I154" i="1" s="1"/>
  <c r="H154" i="1"/>
  <c r="O153" i="1"/>
  <c r="P153" i="1" s="1"/>
  <c r="Q153" i="1" s="1"/>
  <c r="L153" i="1"/>
  <c r="K153" i="1"/>
  <c r="I153" i="1" s="1"/>
  <c r="H153" i="1"/>
  <c r="O152" i="1"/>
  <c r="P152" i="1" s="1"/>
  <c r="Q152" i="1" s="1"/>
  <c r="L152" i="1"/>
  <c r="K152" i="1"/>
  <c r="I152" i="1" s="1"/>
  <c r="H152" i="1"/>
  <c r="O151" i="1"/>
  <c r="P151" i="1" s="1"/>
  <c r="Q151" i="1" s="1"/>
  <c r="L151" i="1"/>
  <c r="K151" i="1"/>
  <c r="I151" i="1" s="1"/>
  <c r="H151" i="1"/>
  <c r="O144" i="1"/>
  <c r="P144" i="1" s="1"/>
  <c r="Q144" i="1" s="1"/>
  <c r="L144" i="1"/>
  <c r="K144" i="1"/>
  <c r="I144" i="1" s="1"/>
  <c r="H144" i="1"/>
  <c r="O140" i="1"/>
  <c r="P140" i="1" s="1"/>
  <c r="Q140" i="1" s="1"/>
  <c r="L140" i="1"/>
  <c r="K140" i="1"/>
  <c r="I140" i="1" s="1"/>
  <c r="H140" i="1"/>
  <c r="O143" i="1"/>
  <c r="P143" i="1" s="1"/>
  <c r="Q143" i="1" s="1"/>
  <c r="L143" i="1"/>
  <c r="K143" i="1"/>
  <c r="I143" i="1" s="1"/>
  <c r="H143" i="1"/>
  <c r="O139" i="1"/>
  <c r="P139" i="1" s="1"/>
  <c r="Q139" i="1" s="1"/>
  <c r="L139" i="1"/>
  <c r="K139" i="1"/>
  <c r="I139" i="1" s="1"/>
  <c r="H139" i="1"/>
  <c r="O145" i="1"/>
  <c r="P145" i="1" s="1"/>
  <c r="Q145" i="1" s="1"/>
  <c r="L145" i="1"/>
  <c r="K145" i="1"/>
  <c r="I145" i="1" s="1"/>
  <c r="H145" i="1"/>
  <c r="O138" i="1"/>
  <c r="P138" i="1" s="1"/>
  <c r="Q138" i="1" s="1"/>
  <c r="L138" i="1"/>
  <c r="K138" i="1"/>
  <c r="I138" i="1" s="1"/>
  <c r="H138" i="1"/>
  <c r="O146" i="1"/>
  <c r="P146" i="1" s="1"/>
  <c r="Q146" i="1" s="1"/>
  <c r="L146" i="1"/>
  <c r="K146" i="1"/>
  <c r="I146" i="1" s="1"/>
  <c r="H146" i="1"/>
  <c r="O141" i="1"/>
  <c r="P141" i="1" s="1"/>
  <c r="Q141" i="1" s="1"/>
  <c r="L141" i="1"/>
  <c r="K141" i="1"/>
  <c r="I141" i="1" s="1"/>
  <c r="H141" i="1"/>
  <c r="O136" i="1"/>
  <c r="P136" i="1" s="1"/>
  <c r="Q136" i="1" s="1"/>
  <c r="L136" i="1"/>
  <c r="K136" i="1"/>
  <c r="I136" i="1" s="1"/>
  <c r="H136" i="1"/>
  <c r="O142" i="1"/>
  <c r="P142" i="1" s="1"/>
  <c r="Q142" i="1" s="1"/>
  <c r="L142" i="1"/>
  <c r="K142" i="1"/>
  <c r="I142" i="1" s="1"/>
  <c r="H142" i="1"/>
  <c r="O135" i="1"/>
  <c r="P135" i="1" s="1"/>
  <c r="Q135" i="1" s="1"/>
  <c r="L135" i="1"/>
  <c r="K135" i="1"/>
  <c r="I135" i="1" s="1"/>
  <c r="H135" i="1"/>
  <c r="L129" i="1"/>
  <c r="L130" i="1"/>
  <c r="L131" i="1"/>
  <c r="L132" i="1"/>
  <c r="L133" i="1"/>
  <c r="L134" i="1"/>
  <c r="L137" i="1"/>
  <c r="L147" i="1"/>
  <c r="L148" i="1"/>
  <c r="L149" i="1"/>
  <c r="L150" i="1"/>
  <c r="L155" i="1"/>
  <c r="L160" i="1"/>
  <c r="L169" i="1"/>
  <c r="L172" i="1"/>
  <c r="L174" i="1"/>
  <c r="L176" i="1"/>
  <c r="L179" i="1"/>
  <c r="L180" i="1"/>
  <c r="L183" i="1"/>
  <c r="L185" i="1"/>
  <c r="L191" i="1"/>
  <c r="L128" i="1"/>
  <c r="R135" i="1" l="1"/>
  <c r="U135" i="1"/>
  <c r="T135" i="1"/>
  <c r="S135" i="1"/>
  <c r="R142" i="1"/>
  <c r="U142" i="1"/>
  <c r="T142" i="1"/>
  <c r="S142" i="1"/>
  <c r="R136" i="1"/>
  <c r="U136" i="1"/>
  <c r="T136" i="1"/>
  <c r="S136" i="1"/>
  <c r="R141" i="1"/>
  <c r="U141" i="1"/>
  <c r="T141" i="1"/>
  <c r="S141" i="1"/>
  <c r="R146" i="1"/>
  <c r="U146" i="1"/>
  <c r="T146" i="1"/>
  <c r="S146" i="1"/>
  <c r="R138" i="1"/>
  <c r="U138" i="1"/>
  <c r="T138" i="1"/>
  <c r="S138" i="1"/>
  <c r="R145" i="1"/>
  <c r="U145" i="1"/>
  <c r="T145" i="1"/>
  <c r="S145" i="1"/>
  <c r="R139" i="1"/>
  <c r="U139" i="1"/>
  <c r="T139" i="1"/>
  <c r="S139" i="1"/>
  <c r="R143" i="1"/>
  <c r="U143" i="1"/>
  <c r="T143" i="1"/>
  <c r="S143" i="1"/>
  <c r="R140" i="1"/>
  <c r="U140" i="1"/>
  <c r="T140" i="1"/>
  <c r="S140" i="1"/>
  <c r="R144" i="1"/>
  <c r="U144" i="1"/>
  <c r="T144" i="1"/>
  <c r="S144" i="1"/>
  <c r="R151" i="1"/>
  <c r="U151" i="1"/>
  <c r="T151" i="1"/>
  <c r="S151" i="1"/>
  <c r="R152" i="1"/>
  <c r="U152" i="1"/>
  <c r="T152" i="1"/>
  <c r="S152" i="1"/>
  <c r="R153" i="1"/>
  <c r="U153" i="1"/>
  <c r="T153" i="1"/>
  <c r="S153" i="1"/>
  <c r="R154" i="1"/>
  <c r="U154" i="1"/>
  <c r="T154" i="1"/>
  <c r="S154" i="1"/>
  <c r="R156" i="1"/>
  <c r="U156" i="1"/>
  <c r="T156" i="1"/>
  <c r="S156" i="1"/>
  <c r="R157" i="1"/>
  <c r="U157" i="1"/>
  <c r="T157" i="1"/>
  <c r="S157" i="1"/>
  <c r="R158" i="1"/>
  <c r="U158" i="1"/>
  <c r="T158" i="1"/>
  <c r="S158" i="1"/>
  <c r="R159" i="1"/>
  <c r="U159" i="1"/>
  <c r="T159" i="1"/>
  <c r="S159" i="1"/>
  <c r="R161" i="1"/>
  <c r="U161" i="1"/>
  <c r="T161" i="1"/>
  <c r="S161" i="1"/>
  <c r="R162" i="1"/>
  <c r="U162" i="1"/>
  <c r="T162" i="1"/>
  <c r="S162" i="1"/>
  <c r="R163" i="1"/>
  <c r="U163" i="1"/>
  <c r="T163" i="1"/>
  <c r="S163" i="1"/>
  <c r="R164" i="1"/>
  <c r="U164" i="1"/>
  <c r="T164" i="1"/>
  <c r="S164" i="1"/>
  <c r="R165" i="1"/>
  <c r="U165" i="1"/>
  <c r="T165" i="1"/>
  <c r="S165" i="1"/>
  <c r="R166" i="1"/>
  <c r="U166" i="1"/>
  <c r="T166" i="1"/>
  <c r="S166" i="1"/>
  <c r="R167" i="1"/>
  <c r="U167" i="1"/>
  <c r="T167" i="1"/>
  <c r="S167" i="1"/>
  <c r="R168" i="1"/>
  <c r="U168" i="1"/>
  <c r="T168" i="1"/>
  <c r="S168" i="1"/>
  <c r="R170" i="1"/>
  <c r="U170" i="1"/>
  <c r="T170" i="1"/>
  <c r="S170" i="1"/>
  <c r="R171" i="1"/>
  <c r="U171" i="1"/>
  <c r="T171" i="1"/>
  <c r="S171" i="1"/>
  <c r="R184" i="1"/>
  <c r="U184" i="1"/>
  <c r="T184" i="1"/>
  <c r="S184" i="1"/>
  <c r="R186" i="1"/>
  <c r="U186" i="1"/>
  <c r="T186" i="1"/>
  <c r="S186" i="1"/>
  <c r="R187" i="1"/>
  <c r="U187" i="1"/>
  <c r="T187" i="1"/>
  <c r="S187" i="1"/>
  <c r="R188" i="1"/>
  <c r="U188" i="1"/>
  <c r="T188" i="1"/>
  <c r="S188" i="1"/>
  <c r="R189" i="1"/>
  <c r="U189" i="1"/>
  <c r="T189" i="1"/>
  <c r="S189" i="1"/>
  <c r="R190" i="1"/>
  <c r="U190" i="1"/>
  <c r="T190" i="1"/>
  <c r="S190" i="1"/>
  <c r="R192" i="1"/>
  <c r="U192" i="1"/>
  <c r="T192" i="1"/>
  <c r="S192" i="1"/>
  <c r="R193" i="1"/>
  <c r="U193" i="1"/>
  <c r="T193" i="1"/>
  <c r="S193" i="1"/>
  <c r="R194" i="1"/>
  <c r="U194" i="1"/>
  <c r="T194" i="1"/>
  <c r="S194" i="1"/>
  <c r="R195" i="1"/>
  <c r="U195" i="1"/>
  <c r="T195" i="1"/>
  <c r="S195" i="1"/>
  <c r="R196" i="1"/>
  <c r="U196" i="1"/>
  <c r="T196" i="1"/>
  <c r="S196" i="1"/>
  <c r="R197" i="1"/>
  <c r="U197" i="1"/>
  <c r="T197" i="1"/>
  <c r="S197" i="1"/>
  <c r="R173" i="1"/>
  <c r="U173" i="1"/>
  <c r="T173" i="1"/>
  <c r="S173" i="1"/>
  <c r="R175" i="1"/>
  <c r="U175" i="1"/>
  <c r="T175" i="1"/>
  <c r="S175" i="1"/>
  <c r="R177" i="1"/>
  <c r="U177" i="1"/>
  <c r="T177" i="1"/>
  <c r="S177" i="1"/>
  <c r="R178" i="1"/>
  <c r="U178" i="1"/>
  <c r="T178" i="1"/>
  <c r="S178" i="1"/>
  <c r="R181" i="1"/>
  <c r="U181" i="1"/>
  <c r="T181" i="1"/>
  <c r="S181" i="1"/>
  <c r="R182" i="1"/>
  <c r="U182" i="1"/>
  <c r="T182" i="1"/>
  <c r="S182" i="1"/>
  <c r="M143" i="1"/>
  <c r="M168" i="1"/>
  <c r="M146" i="1"/>
  <c r="M151" i="1"/>
  <c r="M184" i="1"/>
  <c r="M182" i="1"/>
  <c r="M181" i="1"/>
  <c r="M178" i="1"/>
  <c r="M177" i="1"/>
  <c r="M175" i="1"/>
  <c r="M173" i="1"/>
  <c r="M197" i="1"/>
  <c r="M196" i="1"/>
  <c r="M195" i="1"/>
  <c r="M194" i="1"/>
  <c r="M193" i="1"/>
  <c r="M192" i="1"/>
  <c r="M190" i="1"/>
  <c r="M189" i="1"/>
  <c r="M188" i="1"/>
  <c r="M187" i="1"/>
  <c r="M186" i="1"/>
  <c r="M171" i="1"/>
  <c r="M170" i="1"/>
  <c r="M167" i="1"/>
  <c r="M166" i="1"/>
  <c r="M165" i="1"/>
  <c r="M164" i="1"/>
  <c r="M163" i="1"/>
  <c r="M162" i="1"/>
  <c r="M161" i="1"/>
  <c r="M159" i="1"/>
  <c r="M158" i="1"/>
  <c r="M157" i="1"/>
  <c r="M156" i="1"/>
  <c r="M154" i="1"/>
  <c r="M153" i="1"/>
  <c r="M152" i="1"/>
  <c r="M144" i="1"/>
  <c r="M140" i="1"/>
  <c r="M139" i="1"/>
  <c r="M145" i="1"/>
  <c r="M138" i="1"/>
  <c r="M141" i="1"/>
  <c r="M136" i="1"/>
  <c r="M142" i="1"/>
  <c r="M135" i="1"/>
  <c r="O102" i="1"/>
  <c r="P102" i="1" s="1"/>
  <c r="Q102" i="1" s="1"/>
  <c r="L102" i="1"/>
  <c r="K102" i="1"/>
  <c r="I102" i="1" s="1"/>
  <c r="H102" i="1"/>
  <c r="O101" i="1"/>
  <c r="P101" i="1" s="1"/>
  <c r="Q101" i="1" s="1"/>
  <c r="L101" i="1"/>
  <c r="K101" i="1"/>
  <c r="I101" i="1" s="1"/>
  <c r="H101" i="1"/>
  <c r="O100" i="1"/>
  <c r="P100" i="1" s="1"/>
  <c r="Q100" i="1" s="1"/>
  <c r="L100" i="1"/>
  <c r="K100" i="1"/>
  <c r="I100" i="1" s="1"/>
  <c r="H100" i="1"/>
  <c r="O99" i="1"/>
  <c r="P99" i="1" s="1"/>
  <c r="Q99" i="1" s="1"/>
  <c r="L99" i="1"/>
  <c r="K99" i="1"/>
  <c r="I99" i="1" s="1"/>
  <c r="H99" i="1"/>
  <c r="O98" i="1"/>
  <c r="P98" i="1" s="1"/>
  <c r="Q98" i="1" s="1"/>
  <c r="L98" i="1"/>
  <c r="K98" i="1"/>
  <c r="I98" i="1" s="1"/>
  <c r="H98" i="1"/>
  <c r="O96" i="1"/>
  <c r="P96" i="1" s="1"/>
  <c r="Q96" i="1" s="1"/>
  <c r="L96" i="1"/>
  <c r="K96" i="1"/>
  <c r="I96" i="1" s="1"/>
  <c r="H96" i="1"/>
  <c r="O95" i="1"/>
  <c r="P95" i="1" s="1"/>
  <c r="Q95" i="1" s="1"/>
  <c r="L95" i="1"/>
  <c r="K95" i="1"/>
  <c r="I95" i="1" s="1"/>
  <c r="H95" i="1"/>
  <c r="O94" i="1"/>
  <c r="P94" i="1" s="1"/>
  <c r="Q94" i="1" s="1"/>
  <c r="L94" i="1"/>
  <c r="K94" i="1"/>
  <c r="I94" i="1" s="1"/>
  <c r="H94" i="1"/>
  <c r="O93" i="1"/>
  <c r="P93" i="1" s="1"/>
  <c r="Q93" i="1" s="1"/>
  <c r="L93" i="1"/>
  <c r="K93" i="1"/>
  <c r="I93" i="1" s="1"/>
  <c r="H93" i="1"/>
  <c r="O92" i="1"/>
  <c r="P92" i="1" s="1"/>
  <c r="Q92" i="1" s="1"/>
  <c r="L92" i="1"/>
  <c r="K92" i="1"/>
  <c r="I92" i="1" s="1"/>
  <c r="H92" i="1"/>
  <c r="O91" i="1"/>
  <c r="P91" i="1" s="1"/>
  <c r="Q91" i="1" s="1"/>
  <c r="L91" i="1"/>
  <c r="K91" i="1"/>
  <c r="I91" i="1" s="1"/>
  <c r="H91" i="1"/>
  <c r="O90" i="1"/>
  <c r="P90" i="1" s="1"/>
  <c r="Q90" i="1" s="1"/>
  <c r="L90" i="1"/>
  <c r="K90" i="1"/>
  <c r="I90" i="1" s="1"/>
  <c r="H90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7" i="1"/>
  <c r="L103" i="1"/>
  <c r="L104" i="1"/>
  <c r="L105" i="1"/>
  <c r="L106" i="1"/>
  <c r="L107" i="1"/>
  <c r="L108" i="1"/>
  <c r="L109" i="1"/>
  <c r="L110" i="1"/>
  <c r="O88" i="1"/>
  <c r="P88" i="1" s="1"/>
  <c r="Q88" i="1" s="1"/>
  <c r="K88" i="1"/>
  <c r="I88" i="1" s="1"/>
  <c r="H88" i="1"/>
  <c r="O87" i="1"/>
  <c r="K87" i="1"/>
  <c r="I87" i="1" s="1"/>
  <c r="H87" i="1"/>
  <c r="O86" i="1"/>
  <c r="P86" i="1" s="1"/>
  <c r="Q86" i="1" s="1"/>
  <c r="K86" i="1"/>
  <c r="I86" i="1" s="1"/>
  <c r="H86" i="1"/>
  <c r="O85" i="1"/>
  <c r="P85" i="1" s="1"/>
  <c r="Q85" i="1" s="1"/>
  <c r="K85" i="1"/>
  <c r="I85" i="1" s="1"/>
  <c r="H85" i="1"/>
  <c r="O84" i="1"/>
  <c r="P84" i="1" s="1"/>
  <c r="Q84" i="1" s="1"/>
  <c r="K84" i="1"/>
  <c r="I84" i="1" s="1"/>
  <c r="H84" i="1"/>
  <c r="O83" i="1"/>
  <c r="P83" i="1" s="1"/>
  <c r="Q83" i="1" s="1"/>
  <c r="K83" i="1"/>
  <c r="I83" i="1" s="1"/>
  <c r="H83" i="1"/>
  <c r="O82" i="1"/>
  <c r="P82" i="1" s="1"/>
  <c r="Q82" i="1" s="1"/>
  <c r="K82" i="1"/>
  <c r="I82" i="1" s="1"/>
  <c r="H82" i="1"/>
  <c r="O81" i="1"/>
  <c r="P81" i="1" s="1"/>
  <c r="Q81" i="1" s="1"/>
  <c r="K81" i="1"/>
  <c r="I81" i="1" s="1"/>
  <c r="H81" i="1"/>
  <c r="O80" i="1"/>
  <c r="P80" i="1" s="1"/>
  <c r="Q80" i="1" s="1"/>
  <c r="K80" i="1"/>
  <c r="I80" i="1" s="1"/>
  <c r="H80" i="1"/>
  <c r="O79" i="1"/>
  <c r="P79" i="1" s="1"/>
  <c r="Q79" i="1" s="1"/>
  <c r="K79" i="1"/>
  <c r="I79" i="1" s="1"/>
  <c r="H79" i="1"/>
  <c r="O78" i="1"/>
  <c r="P78" i="1" s="1"/>
  <c r="Q78" i="1" s="1"/>
  <c r="K78" i="1"/>
  <c r="I78" i="1" s="1"/>
  <c r="H78" i="1"/>
  <c r="O77" i="1"/>
  <c r="P77" i="1" s="1"/>
  <c r="Q77" i="1" s="1"/>
  <c r="K77" i="1"/>
  <c r="I77" i="1" s="1"/>
  <c r="H77" i="1"/>
  <c r="O76" i="1"/>
  <c r="P76" i="1" s="1"/>
  <c r="Q76" i="1" s="1"/>
  <c r="K76" i="1"/>
  <c r="I76" i="1" s="1"/>
  <c r="H76" i="1"/>
  <c r="O75" i="1"/>
  <c r="P75" i="1" s="1"/>
  <c r="Q75" i="1" s="1"/>
  <c r="K75" i="1"/>
  <c r="I75" i="1" s="1"/>
  <c r="H75" i="1"/>
  <c r="O74" i="1"/>
  <c r="P74" i="1" s="1"/>
  <c r="Q74" i="1" s="1"/>
  <c r="K74" i="1"/>
  <c r="I74" i="1" s="1"/>
  <c r="H74" i="1"/>
  <c r="O73" i="1"/>
  <c r="P73" i="1" s="1"/>
  <c r="Q73" i="1" s="1"/>
  <c r="K73" i="1"/>
  <c r="I73" i="1" s="1"/>
  <c r="H73" i="1"/>
  <c r="O72" i="1"/>
  <c r="P72" i="1" s="1"/>
  <c r="Q72" i="1" s="1"/>
  <c r="K72" i="1"/>
  <c r="I72" i="1" s="1"/>
  <c r="H72" i="1"/>
  <c r="O71" i="1"/>
  <c r="P71" i="1" s="1"/>
  <c r="Q71" i="1" s="1"/>
  <c r="K71" i="1"/>
  <c r="I71" i="1" s="1"/>
  <c r="H71" i="1"/>
  <c r="O70" i="1"/>
  <c r="P70" i="1" s="1"/>
  <c r="Q70" i="1" s="1"/>
  <c r="K70" i="1"/>
  <c r="I70" i="1" s="1"/>
  <c r="H70" i="1"/>
  <c r="O69" i="1"/>
  <c r="P69" i="1" s="1"/>
  <c r="Q69" i="1" s="1"/>
  <c r="K69" i="1"/>
  <c r="I69" i="1" s="1"/>
  <c r="H69" i="1"/>
  <c r="O68" i="1"/>
  <c r="P68" i="1" s="1"/>
  <c r="Q68" i="1" s="1"/>
  <c r="L68" i="1"/>
  <c r="K68" i="1"/>
  <c r="I68" i="1" s="1"/>
  <c r="H68" i="1"/>
  <c r="L67" i="1"/>
  <c r="O60" i="1"/>
  <c r="P60" i="1" s="1"/>
  <c r="Q60" i="1" s="1"/>
  <c r="L60" i="1"/>
  <c r="K60" i="1"/>
  <c r="I60" i="1" s="1"/>
  <c r="H60" i="1"/>
  <c r="O59" i="1"/>
  <c r="P59" i="1" s="1"/>
  <c r="Q59" i="1" s="1"/>
  <c r="L59" i="1"/>
  <c r="K59" i="1"/>
  <c r="I59" i="1" s="1"/>
  <c r="H59" i="1"/>
  <c r="O57" i="1"/>
  <c r="P57" i="1" s="1"/>
  <c r="Q57" i="1" s="1"/>
  <c r="L57" i="1"/>
  <c r="K57" i="1"/>
  <c r="I57" i="1" s="1"/>
  <c r="H57" i="1"/>
  <c r="O56" i="1"/>
  <c r="P56" i="1" s="1"/>
  <c r="Q56" i="1" s="1"/>
  <c r="L56" i="1"/>
  <c r="K56" i="1"/>
  <c r="I56" i="1" s="1"/>
  <c r="H56" i="1"/>
  <c r="L58" i="1"/>
  <c r="L61" i="1"/>
  <c r="L62" i="1"/>
  <c r="L63" i="1"/>
  <c r="L64" i="1"/>
  <c r="L65" i="1"/>
  <c r="L55" i="1"/>
  <c r="O50" i="1"/>
  <c r="P50" i="1" s="1"/>
  <c r="Q50" i="1" s="1"/>
  <c r="L50" i="1"/>
  <c r="K50" i="1"/>
  <c r="I50" i="1" s="1"/>
  <c r="H50" i="1"/>
  <c r="O48" i="1"/>
  <c r="P48" i="1" s="1"/>
  <c r="Q48" i="1" s="1"/>
  <c r="L48" i="1"/>
  <c r="K48" i="1"/>
  <c r="I48" i="1" s="1"/>
  <c r="H48" i="1"/>
  <c r="O47" i="1"/>
  <c r="P47" i="1" s="1"/>
  <c r="Q47" i="1" s="1"/>
  <c r="L47" i="1"/>
  <c r="K47" i="1"/>
  <c r="I47" i="1" s="1"/>
  <c r="H47" i="1"/>
  <c r="O46" i="1"/>
  <c r="P46" i="1" s="1"/>
  <c r="Q46" i="1" s="1"/>
  <c r="L46" i="1"/>
  <c r="K46" i="1"/>
  <c r="H46" i="1"/>
  <c r="O45" i="1"/>
  <c r="P45" i="1" s="1"/>
  <c r="Q45" i="1" s="1"/>
  <c r="L45" i="1"/>
  <c r="K45" i="1"/>
  <c r="I45" i="1" s="1"/>
  <c r="H45" i="1"/>
  <c r="O44" i="1"/>
  <c r="P44" i="1" s="1"/>
  <c r="Q44" i="1" s="1"/>
  <c r="L44" i="1"/>
  <c r="K44" i="1"/>
  <c r="I44" i="1" s="1"/>
  <c r="H44" i="1"/>
  <c r="L49" i="1"/>
  <c r="L51" i="1"/>
  <c r="L52" i="1"/>
  <c r="L53" i="1"/>
  <c r="L43" i="1"/>
  <c r="O38" i="1"/>
  <c r="P38" i="1" s="1"/>
  <c r="Q38" i="1" s="1"/>
  <c r="L38" i="1"/>
  <c r="K38" i="1"/>
  <c r="I38" i="1" s="1"/>
  <c r="H38" i="1"/>
  <c r="O37" i="1"/>
  <c r="P37" i="1" s="1"/>
  <c r="Q37" i="1" s="1"/>
  <c r="L37" i="1"/>
  <c r="K37" i="1"/>
  <c r="I37" i="1" s="1"/>
  <c r="H37" i="1"/>
  <c r="O36" i="1"/>
  <c r="P36" i="1" s="1"/>
  <c r="Q36" i="1" s="1"/>
  <c r="L36" i="1"/>
  <c r="K36" i="1"/>
  <c r="I36" i="1" s="1"/>
  <c r="H36" i="1"/>
  <c r="O34" i="1"/>
  <c r="P34" i="1" s="1"/>
  <c r="Q34" i="1" s="1"/>
  <c r="L34" i="1"/>
  <c r="K34" i="1"/>
  <c r="I34" i="1" s="1"/>
  <c r="H34" i="1"/>
  <c r="O33" i="1"/>
  <c r="P33" i="1" s="1"/>
  <c r="Q33" i="1" s="1"/>
  <c r="L33" i="1"/>
  <c r="K33" i="1"/>
  <c r="I33" i="1" s="1"/>
  <c r="H33" i="1"/>
  <c r="O32" i="1"/>
  <c r="P32" i="1" s="1"/>
  <c r="Q32" i="1" s="1"/>
  <c r="L32" i="1"/>
  <c r="K32" i="1"/>
  <c r="I32" i="1" s="1"/>
  <c r="H32" i="1"/>
  <c r="O30" i="1"/>
  <c r="P30" i="1" s="1"/>
  <c r="Q30" i="1" s="1"/>
  <c r="L30" i="1"/>
  <c r="K30" i="1"/>
  <c r="I30" i="1" s="1"/>
  <c r="H30" i="1"/>
  <c r="O29" i="1"/>
  <c r="P29" i="1" s="1"/>
  <c r="Q29" i="1" s="1"/>
  <c r="L29" i="1"/>
  <c r="K29" i="1"/>
  <c r="I29" i="1" s="1"/>
  <c r="H29" i="1"/>
  <c r="O28" i="1"/>
  <c r="P28" i="1" s="1"/>
  <c r="Q28" i="1" s="1"/>
  <c r="L28" i="1"/>
  <c r="K28" i="1"/>
  <c r="I28" i="1" s="1"/>
  <c r="H28" i="1"/>
  <c r="L27" i="1"/>
  <c r="O26" i="1"/>
  <c r="P26" i="1" s="1"/>
  <c r="Q26" i="1" s="1"/>
  <c r="L26" i="1"/>
  <c r="K26" i="1"/>
  <c r="I26" i="1" s="1"/>
  <c r="H26" i="1"/>
  <c r="O25" i="1"/>
  <c r="P25" i="1" s="1"/>
  <c r="Q25" i="1" s="1"/>
  <c r="L25" i="1"/>
  <c r="K25" i="1"/>
  <c r="I25" i="1" s="1"/>
  <c r="H25" i="1"/>
  <c r="O24" i="1"/>
  <c r="P24" i="1" s="1"/>
  <c r="Q24" i="1" s="1"/>
  <c r="L24" i="1"/>
  <c r="K24" i="1"/>
  <c r="I24" i="1" s="1"/>
  <c r="H24" i="1"/>
  <c r="L23" i="1"/>
  <c r="O22" i="1"/>
  <c r="P22" i="1" s="1"/>
  <c r="Q22" i="1" s="1"/>
  <c r="L22" i="1"/>
  <c r="K22" i="1"/>
  <c r="I22" i="1" s="1"/>
  <c r="H22" i="1"/>
  <c r="L31" i="1"/>
  <c r="L35" i="1"/>
  <c r="L39" i="1"/>
  <c r="L40" i="1"/>
  <c r="L41" i="1"/>
  <c r="H21" i="1"/>
  <c r="K21" i="1"/>
  <c r="L21" i="1"/>
  <c r="O20" i="1"/>
  <c r="P20" i="1" s="1"/>
  <c r="Q20" i="1" s="1"/>
  <c r="L20" i="1"/>
  <c r="K20" i="1"/>
  <c r="I20" i="1" s="1"/>
  <c r="H20" i="1"/>
  <c r="L19" i="1"/>
  <c r="O19" i="1"/>
  <c r="P19" i="1" s="1"/>
  <c r="Q19" i="1" s="1"/>
  <c r="M46" i="1" l="1"/>
  <c r="R30" i="1"/>
  <c r="U30" i="1"/>
  <c r="T30" i="1"/>
  <c r="S30" i="1"/>
  <c r="R33" i="1"/>
  <c r="U33" i="1"/>
  <c r="T33" i="1"/>
  <c r="S33" i="1"/>
  <c r="R36" i="1"/>
  <c r="U36" i="1"/>
  <c r="T36" i="1"/>
  <c r="S36" i="1"/>
  <c r="R59" i="1"/>
  <c r="U59" i="1"/>
  <c r="T59" i="1"/>
  <c r="S59" i="1"/>
  <c r="R70" i="1"/>
  <c r="U70" i="1"/>
  <c r="T70" i="1"/>
  <c r="S70" i="1"/>
  <c r="R78" i="1"/>
  <c r="U78" i="1"/>
  <c r="T78" i="1"/>
  <c r="S78" i="1"/>
  <c r="R82" i="1"/>
  <c r="U82" i="1"/>
  <c r="T82" i="1"/>
  <c r="S82" i="1"/>
  <c r="R90" i="1"/>
  <c r="U90" i="1"/>
  <c r="T90" i="1"/>
  <c r="S90" i="1"/>
  <c r="R92" i="1"/>
  <c r="U92" i="1"/>
  <c r="T92" i="1"/>
  <c r="S92" i="1"/>
  <c r="R95" i="1"/>
  <c r="U95" i="1"/>
  <c r="T95" i="1"/>
  <c r="S95" i="1"/>
  <c r="R99" i="1"/>
  <c r="U99" i="1"/>
  <c r="T99" i="1"/>
  <c r="S99" i="1"/>
  <c r="R101" i="1"/>
  <c r="U101" i="1"/>
  <c r="T101" i="1"/>
  <c r="S101" i="1"/>
  <c r="R44" i="1"/>
  <c r="U44" i="1"/>
  <c r="T44" i="1"/>
  <c r="S44" i="1"/>
  <c r="R45" i="1"/>
  <c r="U45" i="1"/>
  <c r="T45" i="1"/>
  <c r="S45" i="1"/>
  <c r="R46" i="1"/>
  <c r="U46" i="1"/>
  <c r="T46" i="1"/>
  <c r="S46" i="1"/>
  <c r="R47" i="1"/>
  <c r="U47" i="1"/>
  <c r="T47" i="1"/>
  <c r="S47" i="1"/>
  <c r="R48" i="1"/>
  <c r="U48" i="1"/>
  <c r="T48" i="1"/>
  <c r="S48" i="1"/>
  <c r="R50" i="1"/>
  <c r="U50" i="1"/>
  <c r="T50" i="1"/>
  <c r="S50" i="1"/>
  <c r="R68" i="1"/>
  <c r="U68" i="1"/>
  <c r="T68" i="1"/>
  <c r="S68" i="1"/>
  <c r="R73" i="1"/>
  <c r="U73" i="1"/>
  <c r="T73" i="1"/>
  <c r="S73" i="1"/>
  <c r="R77" i="1"/>
  <c r="U77" i="1"/>
  <c r="T77" i="1"/>
  <c r="S77" i="1"/>
  <c r="R81" i="1"/>
  <c r="U81" i="1"/>
  <c r="T81" i="1"/>
  <c r="S81" i="1"/>
  <c r="R28" i="1"/>
  <c r="U28" i="1"/>
  <c r="T28" i="1"/>
  <c r="S28" i="1"/>
  <c r="R32" i="1"/>
  <c r="U32" i="1"/>
  <c r="T32" i="1"/>
  <c r="S32" i="1"/>
  <c r="R37" i="1"/>
  <c r="U37" i="1"/>
  <c r="T37" i="1"/>
  <c r="S37" i="1"/>
  <c r="R56" i="1"/>
  <c r="U56" i="1"/>
  <c r="T56" i="1"/>
  <c r="S56" i="1"/>
  <c r="R60" i="1"/>
  <c r="U60" i="1"/>
  <c r="T60" i="1"/>
  <c r="S60" i="1"/>
  <c r="R91" i="1"/>
  <c r="U91" i="1"/>
  <c r="T91" i="1"/>
  <c r="S91" i="1"/>
  <c r="R94" i="1"/>
  <c r="U94" i="1"/>
  <c r="T94" i="1"/>
  <c r="S94" i="1"/>
  <c r="R98" i="1"/>
  <c r="U98" i="1"/>
  <c r="T98" i="1"/>
  <c r="S98" i="1"/>
  <c r="R102" i="1"/>
  <c r="U102" i="1"/>
  <c r="T102" i="1"/>
  <c r="S102" i="1"/>
  <c r="R20" i="1"/>
  <c r="U20" i="1"/>
  <c r="T20" i="1"/>
  <c r="S20" i="1"/>
  <c r="R22" i="1"/>
  <c r="U22" i="1"/>
  <c r="T22" i="1"/>
  <c r="S22" i="1"/>
  <c r="R72" i="1"/>
  <c r="U72" i="1"/>
  <c r="T72" i="1"/>
  <c r="S72" i="1"/>
  <c r="R76" i="1"/>
  <c r="U76" i="1"/>
  <c r="T76" i="1"/>
  <c r="S76" i="1"/>
  <c r="R80" i="1"/>
  <c r="U80" i="1"/>
  <c r="T80" i="1"/>
  <c r="S80" i="1"/>
  <c r="R88" i="1"/>
  <c r="U88" i="1"/>
  <c r="T88" i="1"/>
  <c r="S88" i="1"/>
  <c r="R29" i="1"/>
  <c r="U29" i="1"/>
  <c r="T29" i="1"/>
  <c r="S29" i="1"/>
  <c r="R34" i="1"/>
  <c r="U34" i="1"/>
  <c r="T34" i="1"/>
  <c r="S34" i="1"/>
  <c r="R38" i="1"/>
  <c r="U38" i="1"/>
  <c r="T38" i="1"/>
  <c r="S38" i="1"/>
  <c r="R57" i="1"/>
  <c r="U57" i="1"/>
  <c r="T57" i="1"/>
  <c r="S57" i="1"/>
  <c r="R69" i="1"/>
  <c r="U69" i="1"/>
  <c r="T69" i="1"/>
  <c r="S69" i="1"/>
  <c r="R74" i="1"/>
  <c r="U74" i="1"/>
  <c r="T74" i="1"/>
  <c r="S74" i="1"/>
  <c r="R93" i="1"/>
  <c r="U93" i="1"/>
  <c r="T93" i="1"/>
  <c r="S93" i="1"/>
  <c r="R96" i="1"/>
  <c r="U96" i="1"/>
  <c r="T96" i="1"/>
  <c r="S96" i="1"/>
  <c r="R100" i="1"/>
  <c r="U100" i="1"/>
  <c r="T100" i="1"/>
  <c r="S100" i="1"/>
  <c r="R24" i="1"/>
  <c r="U24" i="1"/>
  <c r="T24" i="1"/>
  <c r="S24" i="1"/>
  <c r="R25" i="1"/>
  <c r="U25" i="1"/>
  <c r="T25" i="1"/>
  <c r="S25" i="1"/>
  <c r="R26" i="1"/>
  <c r="U26" i="1"/>
  <c r="T26" i="1"/>
  <c r="S26" i="1"/>
  <c r="M70" i="1"/>
  <c r="R71" i="1"/>
  <c r="U71" i="1"/>
  <c r="T71" i="1"/>
  <c r="S71" i="1"/>
  <c r="R75" i="1"/>
  <c r="U75" i="1"/>
  <c r="T75" i="1"/>
  <c r="S75" i="1"/>
  <c r="R79" i="1"/>
  <c r="U79" i="1"/>
  <c r="T79" i="1"/>
  <c r="S79" i="1"/>
  <c r="R83" i="1"/>
  <c r="U83" i="1"/>
  <c r="T83" i="1"/>
  <c r="S83" i="1"/>
  <c r="R84" i="1"/>
  <c r="U84" i="1"/>
  <c r="T84" i="1"/>
  <c r="S84" i="1"/>
  <c r="R85" i="1"/>
  <c r="U85" i="1"/>
  <c r="T85" i="1"/>
  <c r="S85" i="1"/>
  <c r="R86" i="1"/>
  <c r="U86" i="1"/>
  <c r="T86" i="1"/>
  <c r="S86" i="1"/>
  <c r="M87" i="1"/>
  <c r="P87" i="1"/>
  <c r="Q87" i="1" s="1"/>
  <c r="U19" i="1"/>
  <c r="T19" i="1"/>
  <c r="S19" i="1"/>
  <c r="R19" i="1"/>
  <c r="I46" i="1"/>
  <c r="M84" i="1"/>
  <c r="M85" i="1"/>
  <c r="M71" i="1"/>
  <c r="M75" i="1"/>
  <c r="M79" i="1"/>
  <c r="M81" i="1"/>
  <c r="M86" i="1"/>
  <c r="M102" i="1"/>
  <c r="M73" i="1"/>
  <c r="M77" i="1"/>
  <c r="M83" i="1"/>
  <c r="M25" i="1"/>
  <c r="M101" i="1"/>
  <c r="M100" i="1"/>
  <c r="M99" i="1"/>
  <c r="M98" i="1"/>
  <c r="M96" i="1"/>
  <c r="M95" i="1"/>
  <c r="M94" i="1"/>
  <c r="M93" i="1"/>
  <c r="M92" i="1"/>
  <c r="M91" i="1"/>
  <c r="M90" i="1"/>
  <c r="M88" i="1"/>
  <c r="M80" i="1"/>
  <c r="M82" i="1"/>
  <c r="M76" i="1"/>
  <c r="M78" i="1"/>
  <c r="M72" i="1"/>
  <c r="M74" i="1"/>
  <c r="M69" i="1"/>
  <c r="M68" i="1"/>
  <c r="M60" i="1"/>
  <c r="M59" i="1"/>
  <c r="M57" i="1"/>
  <c r="M56" i="1"/>
  <c r="M50" i="1"/>
  <c r="M48" i="1"/>
  <c r="M47" i="1"/>
  <c r="M45" i="1"/>
  <c r="M44" i="1"/>
  <c r="M38" i="1"/>
  <c r="M37" i="1"/>
  <c r="M36" i="1"/>
  <c r="M34" i="1"/>
  <c r="M33" i="1"/>
  <c r="M32" i="1"/>
  <c r="M30" i="1"/>
  <c r="M29" i="1"/>
  <c r="M28" i="1"/>
  <c r="M26" i="1"/>
  <c r="M24" i="1"/>
  <c r="M22" i="1"/>
  <c r="M20" i="1"/>
  <c r="O923" i="1"/>
  <c r="P923" i="1" s="1"/>
  <c r="Q923" i="1" s="1"/>
  <c r="L923" i="1"/>
  <c r="K923" i="1"/>
  <c r="I923" i="1" s="1"/>
  <c r="H923" i="1"/>
  <c r="H922" i="1"/>
  <c r="L922" i="1"/>
  <c r="K922" i="1"/>
  <c r="I922" i="1" s="1"/>
  <c r="O922" i="1"/>
  <c r="P922" i="1" s="1"/>
  <c r="Q922" i="1" s="1"/>
  <c r="O450" i="1"/>
  <c r="P450" i="1" s="1"/>
  <c r="Q450" i="1" s="1"/>
  <c r="K450" i="1"/>
  <c r="H450" i="1"/>
  <c r="O109" i="1"/>
  <c r="P109" i="1" s="1"/>
  <c r="Q109" i="1" s="1"/>
  <c r="K109" i="1"/>
  <c r="H109" i="1"/>
  <c r="M450" i="1" l="1"/>
  <c r="M109" i="1"/>
  <c r="R450" i="1"/>
  <c r="U450" i="1"/>
  <c r="T450" i="1"/>
  <c r="S450" i="1"/>
  <c r="R923" i="1"/>
  <c r="U923" i="1"/>
  <c r="T923" i="1"/>
  <c r="S923" i="1"/>
  <c r="R87" i="1"/>
  <c r="U87" i="1"/>
  <c r="T87" i="1"/>
  <c r="S87" i="1"/>
  <c r="R109" i="1"/>
  <c r="U109" i="1"/>
  <c r="T109" i="1"/>
  <c r="S109" i="1"/>
  <c r="R922" i="1"/>
  <c r="U922" i="1"/>
  <c r="T922" i="1"/>
  <c r="S922" i="1"/>
  <c r="I450" i="1"/>
  <c r="I109" i="1"/>
  <c r="M923" i="1"/>
  <c r="M922" i="1"/>
  <c r="O317" i="1"/>
  <c r="P317" i="1" s="1"/>
  <c r="Q317" i="1" s="1"/>
  <c r="L317" i="1"/>
  <c r="K317" i="1"/>
  <c r="I317" i="1" s="1"/>
  <c r="H317" i="1"/>
  <c r="O315" i="1"/>
  <c r="P315" i="1" s="1"/>
  <c r="Q315" i="1" s="1"/>
  <c r="L315" i="1"/>
  <c r="K315" i="1"/>
  <c r="I315" i="1" s="1"/>
  <c r="H315" i="1"/>
  <c r="L313" i="1"/>
  <c r="R315" i="1" l="1"/>
  <c r="U315" i="1"/>
  <c r="T315" i="1"/>
  <c r="S315" i="1"/>
  <c r="R317" i="1"/>
  <c r="U317" i="1"/>
  <c r="T317" i="1"/>
  <c r="S317" i="1"/>
  <c r="M317" i="1"/>
  <c r="M315" i="1"/>
  <c r="O909" i="1"/>
  <c r="P909" i="1" s="1"/>
  <c r="Q909" i="1" s="1"/>
  <c r="H532" i="1"/>
  <c r="H506" i="1"/>
  <c r="O462" i="1"/>
  <c r="P462" i="1" s="1"/>
  <c r="Q462" i="1" s="1"/>
  <c r="K310" i="1"/>
  <c r="K311" i="1"/>
  <c r="H294" i="1"/>
  <c r="R909" i="1" l="1"/>
  <c r="U909" i="1"/>
  <c r="T909" i="1"/>
  <c r="S909" i="1"/>
  <c r="R462" i="1"/>
  <c r="U462" i="1"/>
  <c r="T462" i="1"/>
  <c r="S462" i="1"/>
  <c r="K277" i="1"/>
  <c r="K282" i="1"/>
  <c r="K281" i="1"/>
  <c r="K280" i="1"/>
  <c r="K279" i="1"/>
  <c r="K273" i="1"/>
  <c r="K261" i="1"/>
  <c r="H261" i="1"/>
  <c r="K258" i="1"/>
  <c r="K257" i="1"/>
  <c r="K255" i="1"/>
  <c r="K254" i="1"/>
  <c r="H244" i="1"/>
  <c r="K244" i="1"/>
  <c r="I244" i="1" s="1"/>
  <c r="H245" i="1"/>
  <c r="K245" i="1"/>
  <c r="I245" i="1" s="1"/>
  <c r="H246" i="1"/>
  <c r="K246" i="1"/>
  <c r="I246" i="1" s="1"/>
  <c r="H247" i="1"/>
  <c r="K247" i="1"/>
  <c r="I247" i="1" s="1"/>
  <c r="H248" i="1"/>
  <c r="K248" i="1"/>
  <c r="I248" i="1" s="1"/>
  <c r="H236" i="1"/>
  <c r="K236" i="1"/>
  <c r="I236" i="1" s="1"/>
  <c r="H237" i="1"/>
  <c r="K237" i="1"/>
  <c r="I237" i="1" s="1"/>
  <c r="H238" i="1"/>
  <c r="K238" i="1"/>
  <c r="I238" i="1" s="1"/>
  <c r="H239" i="1"/>
  <c r="K239" i="1"/>
  <c r="I239" i="1" s="1"/>
  <c r="H240" i="1"/>
  <c r="K240" i="1"/>
  <c r="I240" i="1" s="1"/>
  <c r="K231" i="1"/>
  <c r="K229" i="1"/>
  <c r="K218" i="1"/>
  <c r="K201" i="1"/>
  <c r="K204" i="1"/>
  <c r="K222" i="1"/>
  <c r="K220" i="1"/>
  <c r="K214" i="1"/>
  <c r="K212" i="1"/>
  <c r="O212" i="1"/>
  <c r="P212" i="1" s="1"/>
  <c r="Q212" i="1" s="1"/>
  <c r="K210" i="1"/>
  <c r="K206" i="1"/>
  <c r="K215" i="1"/>
  <c r="K207" i="1"/>
  <c r="R212" i="1" l="1"/>
  <c r="U212" i="1"/>
  <c r="T212" i="1"/>
  <c r="S212" i="1"/>
  <c r="M212" i="1"/>
  <c r="I261" i="1"/>
  <c r="O887" i="1"/>
  <c r="P887" i="1" s="1"/>
  <c r="Q887" i="1" s="1"/>
  <c r="K887" i="1"/>
  <c r="I887" i="1" s="1"/>
  <c r="H887" i="1"/>
  <c r="O886" i="1"/>
  <c r="P886" i="1" s="1"/>
  <c r="Q886" i="1" s="1"/>
  <c r="K886" i="1"/>
  <c r="I886" i="1" s="1"/>
  <c r="H886" i="1"/>
  <c r="O324" i="1"/>
  <c r="P324" i="1" s="1"/>
  <c r="Q324" i="1" s="1"/>
  <c r="K324" i="1"/>
  <c r="I324" i="1" s="1"/>
  <c r="H324" i="1"/>
  <c r="O318" i="1"/>
  <c r="P318" i="1" s="1"/>
  <c r="Q318" i="1" s="1"/>
  <c r="K318" i="1"/>
  <c r="I318" i="1" s="1"/>
  <c r="H318" i="1"/>
  <c r="O316" i="1"/>
  <c r="P316" i="1" s="1"/>
  <c r="Q316" i="1" s="1"/>
  <c r="K316" i="1"/>
  <c r="I316" i="1" s="1"/>
  <c r="H316" i="1"/>
  <c r="O314" i="1"/>
  <c r="P314" i="1" s="1"/>
  <c r="Q314" i="1" s="1"/>
  <c r="K314" i="1"/>
  <c r="I314" i="1" s="1"/>
  <c r="H314" i="1"/>
  <c r="R318" i="1" l="1"/>
  <c r="U318" i="1"/>
  <c r="T318" i="1"/>
  <c r="S318" i="1"/>
  <c r="R316" i="1"/>
  <c r="U316" i="1"/>
  <c r="T316" i="1"/>
  <c r="S316" i="1"/>
  <c r="R887" i="1"/>
  <c r="U887" i="1"/>
  <c r="T887" i="1"/>
  <c r="S887" i="1"/>
  <c r="R314" i="1"/>
  <c r="U314" i="1"/>
  <c r="T314" i="1"/>
  <c r="S314" i="1"/>
  <c r="R886" i="1"/>
  <c r="U886" i="1"/>
  <c r="T886" i="1"/>
  <c r="S886" i="1"/>
  <c r="R324" i="1"/>
  <c r="U324" i="1"/>
  <c r="T324" i="1"/>
  <c r="S324" i="1"/>
  <c r="M887" i="1"/>
  <c r="M886" i="1"/>
  <c r="M318" i="1"/>
  <c r="M324" i="1"/>
  <c r="M316" i="1"/>
  <c r="M314" i="1"/>
  <c r="O258" i="1"/>
  <c r="I258" i="1"/>
  <c r="H258" i="1"/>
  <c r="O257" i="1"/>
  <c r="I257" i="1"/>
  <c r="H257" i="1"/>
  <c r="O256" i="1"/>
  <c r="P256" i="1" s="1"/>
  <c r="Q256" i="1" s="1"/>
  <c r="K256" i="1"/>
  <c r="I256" i="1" s="1"/>
  <c r="H256" i="1"/>
  <c r="O255" i="1"/>
  <c r="H255" i="1"/>
  <c r="O254" i="1"/>
  <c r="H254" i="1"/>
  <c r="O253" i="1"/>
  <c r="P253" i="1" s="1"/>
  <c r="Q253" i="1" s="1"/>
  <c r="K253" i="1"/>
  <c r="H253" i="1"/>
  <c r="O252" i="1"/>
  <c r="P252" i="1" s="1"/>
  <c r="Q252" i="1" s="1"/>
  <c r="K252" i="1"/>
  <c r="H252" i="1"/>
  <c r="O251" i="1"/>
  <c r="P251" i="1" s="1"/>
  <c r="Q251" i="1" s="1"/>
  <c r="K251" i="1"/>
  <c r="I251" i="1" s="1"/>
  <c r="H251" i="1"/>
  <c r="O250" i="1"/>
  <c r="P250" i="1" s="1"/>
  <c r="Q250" i="1" s="1"/>
  <c r="K250" i="1"/>
  <c r="I250" i="1" s="1"/>
  <c r="H250" i="1"/>
  <c r="R252" i="1" l="1"/>
  <c r="U252" i="1"/>
  <c r="T252" i="1"/>
  <c r="S252" i="1"/>
  <c r="R251" i="1"/>
  <c r="U251" i="1"/>
  <c r="T251" i="1"/>
  <c r="S251" i="1"/>
  <c r="R253" i="1"/>
  <c r="U253" i="1"/>
  <c r="T253" i="1"/>
  <c r="S253" i="1"/>
  <c r="R250" i="1"/>
  <c r="U250" i="1"/>
  <c r="T250" i="1"/>
  <c r="S250" i="1"/>
  <c r="R256" i="1"/>
  <c r="U256" i="1"/>
  <c r="T256" i="1"/>
  <c r="S256" i="1"/>
  <c r="M255" i="1"/>
  <c r="P255" i="1"/>
  <c r="Q255" i="1" s="1"/>
  <c r="M258" i="1"/>
  <c r="P258" i="1"/>
  <c r="Q258" i="1" s="1"/>
  <c r="M254" i="1"/>
  <c r="P254" i="1"/>
  <c r="Q254" i="1" s="1"/>
  <c r="M257" i="1"/>
  <c r="P257" i="1"/>
  <c r="Q257" i="1" s="1"/>
  <c r="M252" i="1"/>
  <c r="I255" i="1"/>
  <c r="I252" i="1"/>
  <c r="M253" i="1"/>
  <c r="M256" i="1"/>
  <c r="I254" i="1"/>
  <c r="I253" i="1"/>
  <c r="M251" i="1"/>
  <c r="M250" i="1"/>
  <c r="O824" i="1"/>
  <c r="P824" i="1" s="1"/>
  <c r="Q824" i="1" s="1"/>
  <c r="K824" i="1"/>
  <c r="I824" i="1" s="1"/>
  <c r="H824" i="1"/>
  <c r="O823" i="1"/>
  <c r="P823" i="1" s="1"/>
  <c r="Q823" i="1" s="1"/>
  <c r="K823" i="1"/>
  <c r="I823" i="1" s="1"/>
  <c r="H823" i="1"/>
  <c r="O822" i="1"/>
  <c r="P822" i="1" s="1"/>
  <c r="Q822" i="1" s="1"/>
  <c r="K822" i="1"/>
  <c r="I822" i="1" s="1"/>
  <c r="H822" i="1"/>
  <c r="O821" i="1"/>
  <c r="P821" i="1" s="1"/>
  <c r="Q821" i="1" s="1"/>
  <c r="K821" i="1"/>
  <c r="I821" i="1" s="1"/>
  <c r="H821" i="1"/>
  <c r="O820" i="1"/>
  <c r="P820" i="1" s="1"/>
  <c r="Q820" i="1" s="1"/>
  <c r="K820" i="1"/>
  <c r="I820" i="1" s="1"/>
  <c r="H820" i="1"/>
  <c r="H819" i="1"/>
  <c r="K819" i="1"/>
  <c r="I819" i="1" s="1"/>
  <c r="O819" i="1"/>
  <c r="P819" i="1" s="1"/>
  <c r="Q819" i="1" s="1"/>
  <c r="O635" i="1"/>
  <c r="P635" i="1" s="1"/>
  <c r="Q635" i="1" s="1"/>
  <c r="K635" i="1"/>
  <c r="I635" i="1" s="1"/>
  <c r="H635" i="1"/>
  <c r="O636" i="1"/>
  <c r="P636" i="1" s="1"/>
  <c r="Q636" i="1" s="1"/>
  <c r="K636" i="1"/>
  <c r="I636" i="1" s="1"/>
  <c r="H636" i="1"/>
  <c r="O708" i="1"/>
  <c r="P708" i="1" s="1"/>
  <c r="Q708" i="1" s="1"/>
  <c r="K708" i="1"/>
  <c r="H708" i="1"/>
  <c r="R822" i="1" l="1"/>
  <c r="U822" i="1"/>
  <c r="T822" i="1"/>
  <c r="S822" i="1"/>
  <c r="R636" i="1"/>
  <c r="U636" i="1"/>
  <c r="T636" i="1"/>
  <c r="S636" i="1"/>
  <c r="R819" i="1"/>
  <c r="U819" i="1"/>
  <c r="T819" i="1"/>
  <c r="S819" i="1"/>
  <c r="R821" i="1"/>
  <c r="U821" i="1"/>
  <c r="T821" i="1"/>
  <c r="S821" i="1"/>
  <c r="R635" i="1"/>
  <c r="U635" i="1"/>
  <c r="T635" i="1"/>
  <c r="S635" i="1"/>
  <c r="R258" i="1"/>
  <c r="U258" i="1"/>
  <c r="T258" i="1"/>
  <c r="S258" i="1"/>
  <c r="R708" i="1"/>
  <c r="U708" i="1"/>
  <c r="T708" i="1"/>
  <c r="S708" i="1"/>
  <c r="R820" i="1"/>
  <c r="U820" i="1"/>
  <c r="T820" i="1"/>
  <c r="S820" i="1"/>
  <c r="R824" i="1"/>
  <c r="U824" i="1"/>
  <c r="T824" i="1"/>
  <c r="S824" i="1"/>
  <c r="R254" i="1"/>
  <c r="U254" i="1"/>
  <c r="T254" i="1"/>
  <c r="S254" i="1"/>
  <c r="R255" i="1"/>
  <c r="U255" i="1"/>
  <c r="T255" i="1"/>
  <c r="S255" i="1"/>
  <c r="R257" i="1"/>
  <c r="U257" i="1"/>
  <c r="T257" i="1"/>
  <c r="S257" i="1"/>
  <c r="R823" i="1"/>
  <c r="U823" i="1"/>
  <c r="T823" i="1"/>
  <c r="S823" i="1"/>
  <c r="M708" i="1"/>
  <c r="I708" i="1"/>
  <c r="M819" i="1"/>
  <c r="M824" i="1"/>
  <c r="M823" i="1"/>
  <c r="M822" i="1"/>
  <c r="M821" i="1"/>
  <c r="M820" i="1"/>
  <c r="M635" i="1"/>
  <c r="M636" i="1"/>
  <c r="M230" i="1"/>
  <c r="I230" i="1"/>
  <c r="H230" i="1"/>
  <c r="M228" i="1"/>
  <c r="I228" i="1"/>
  <c r="H228" i="1"/>
  <c r="O302" i="1" l="1"/>
  <c r="P302" i="1" s="1"/>
  <c r="Q302" i="1" s="1"/>
  <c r="K302" i="1"/>
  <c r="I302" i="1" s="1"/>
  <c r="H302" i="1"/>
  <c r="O301" i="1"/>
  <c r="P301" i="1" s="1"/>
  <c r="Q301" i="1" s="1"/>
  <c r="K301" i="1"/>
  <c r="I301" i="1" s="1"/>
  <c r="H301" i="1"/>
  <c r="R301" i="1" l="1"/>
  <c r="U301" i="1"/>
  <c r="T301" i="1"/>
  <c r="S301" i="1"/>
  <c r="R302" i="1"/>
  <c r="U302" i="1"/>
  <c r="T302" i="1"/>
  <c r="S302" i="1"/>
  <c r="M301" i="1"/>
  <c r="M302" i="1"/>
  <c r="O384" i="1"/>
  <c r="P384" i="1" s="1"/>
  <c r="Q384" i="1" s="1"/>
  <c r="K384" i="1"/>
  <c r="H384" i="1"/>
  <c r="O383" i="1"/>
  <c r="P383" i="1" s="1"/>
  <c r="Q383" i="1" s="1"/>
  <c r="K383" i="1"/>
  <c r="I383" i="1" s="1"/>
  <c r="H383" i="1"/>
  <c r="R384" i="1" l="1"/>
  <c r="U384" i="1"/>
  <c r="T384" i="1"/>
  <c r="S384" i="1"/>
  <c r="R383" i="1"/>
  <c r="U383" i="1"/>
  <c r="T383" i="1"/>
  <c r="S383" i="1"/>
  <c r="M384" i="1"/>
  <c r="I384" i="1"/>
  <c r="M383" i="1"/>
  <c r="O493" i="1"/>
  <c r="P493" i="1" s="1"/>
  <c r="Q493" i="1" s="1"/>
  <c r="K493" i="1"/>
  <c r="H493" i="1"/>
  <c r="O309" i="1"/>
  <c r="P309" i="1" s="1"/>
  <c r="Q309" i="1" s="1"/>
  <c r="K309" i="1"/>
  <c r="I309" i="1" s="1"/>
  <c r="H309" i="1"/>
  <c r="R493" i="1" l="1"/>
  <c r="U493" i="1"/>
  <c r="T493" i="1"/>
  <c r="S493" i="1"/>
  <c r="R309" i="1"/>
  <c r="U309" i="1"/>
  <c r="T309" i="1"/>
  <c r="S309" i="1"/>
  <c r="M493" i="1"/>
  <c r="I493" i="1"/>
  <c r="M309" i="1"/>
  <c r="O898" i="1" l="1"/>
  <c r="P898" i="1" s="1"/>
  <c r="Q898" i="1" s="1"/>
  <c r="K898" i="1"/>
  <c r="I898" i="1" s="1"/>
  <c r="H898" i="1"/>
  <c r="R898" i="1" l="1"/>
  <c r="U898" i="1"/>
  <c r="T898" i="1"/>
  <c r="S898" i="1"/>
  <c r="M898" i="1"/>
  <c r="O264" i="1"/>
  <c r="P264" i="1" s="1"/>
  <c r="Q264" i="1" s="1"/>
  <c r="O263" i="1"/>
  <c r="P263" i="1" s="1"/>
  <c r="Q263" i="1" s="1"/>
  <c r="O262" i="1"/>
  <c r="P262" i="1" s="1"/>
  <c r="Q262" i="1" s="1"/>
  <c r="K262" i="1"/>
  <c r="O261" i="1"/>
  <c r="O260" i="1"/>
  <c r="P260" i="1" s="1"/>
  <c r="Q260" i="1" s="1"/>
  <c r="R260" i="1" l="1"/>
  <c r="U260" i="1"/>
  <c r="T260" i="1"/>
  <c r="S260" i="1"/>
  <c r="R262" i="1"/>
  <c r="U262" i="1"/>
  <c r="T262" i="1"/>
  <c r="S262" i="1"/>
  <c r="R263" i="1"/>
  <c r="U263" i="1"/>
  <c r="T263" i="1"/>
  <c r="S263" i="1"/>
  <c r="R264" i="1"/>
  <c r="U264" i="1"/>
  <c r="T264" i="1"/>
  <c r="S264" i="1"/>
  <c r="M261" i="1"/>
  <c r="P261" i="1"/>
  <c r="Q261" i="1" s="1"/>
  <c r="K264" i="1"/>
  <c r="M264" i="1" s="1"/>
  <c r="H262" i="1"/>
  <c r="K260" i="1"/>
  <c r="M260" i="1" s="1"/>
  <c r="M262" i="1"/>
  <c r="I262" i="1"/>
  <c r="H260" i="1"/>
  <c r="K263" i="1"/>
  <c r="H264" i="1"/>
  <c r="H263" i="1"/>
  <c r="O714" i="1"/>
  <c r="P714" i="1" s="1"/>
  <c r="Q714" i="1" s="1"/>
  <c r="K714" i="1"/>
  <c r="O713" i="1"/>
  <c r="P713" i="1" s="1"/>
  <c r="Q713" i="1" s="1"/>
  <c r="O712" i="1"/>
  <c r="P712" i="1" s="1"/>
  <c r="Q712" i="1" s="1"/>
  <c r="K712" i="1"/>
  <c r="O711" i="1"/>
  <c r="P711" i="1" s="1"/>
  <c r="Q711" i="1" s="1"/>
  <c r="O710" i="1"/>
  <c r="P710" i="1" s="1"/>
  <c r="Q710" i="1" s="1"/>
  <c r="H717" i="1"/>
  <c r="K717" i="1"/>
  <c r="I717" i="1" s="1"/>
  <c r="O717" i="1"/>
  <c r="P717" i="1" s="1"/>
  <c r="Q717" i="1" s="1"/>
  <c r="K300" i="1"/>
  <c r="O300" i="1"/>
  <c r="P300" i="1" s="1"/>
  <c r="Q300" i="1" s="1"/>
  <c r="O283" i="1"/>
  <c r="P283" i="1" s="1"/>
  <c r="Q283" i="1" s="1"/>
  <c r="R717" i="1" l="1"/>
  <c r="U717" i="1"/>
  <c r="T717" i="1"/>
  <c r="S717" i="1"/>
  <c r="R711" i="1"/>
  <c r="U711" i="1"/>
  <c r="T711" i="1"/>
  <c r="S711" i="1"/>
  <c r="R283" i="1"/>
  <c r="U283" i="1"/>
  <c r="T283" i="1"/>
  <c r="S283" i="1"/>
  <c r="R714" i="1"/>
  <c r="U714" i="1"/>
  <c r="T714" i="1"/>
  <c r="S714" i="1"/>
  <c r="R300" i="1"/>
  <c r="U300" i="1"/>
  <c r="T300" i="1"/>
  <c r="S300" i="1"/>
  <c r="R712" i="1"/>
  <c r="U712" i="1"/>
  <c r="T712" i="1"/>
  <c r="S712" i="1"/>
  <c r="R710" i="1"/>
  <c r="U710" i="1"/>
  <c r="T710" i="1"/>
  <c r="S710" i="1"/>
  <c r="R713" i="1"/>
  <c r="U713" i="1"/>
  <c r="T713" i="1"/>
  <c r="S713" i="1"/>
  <c r="R261" i="1"/>
  <c r="U261" i="1"/>
  <c r="T261" i="1"/>
  <c r="S261" i="1"/>
  <c r="H283" i="1"/>
  <c r="I264" i="1"/>
  <c r="I260" i="1"/>
  <c r="H712" i="1"/>
  <c r="O715" i="1"/>
  <c r="P715" i="1" s="1"/>
  <c r="Q715" i="1" s="1"/>
  <c r="K710" i="1"/>
  <c r="M710" i="1" s="1"/>
  <c r="H710" i="1"/>
  <c r="H714" i="1"/>
  <c r="M717" i="1"/>
  <c r="M263" i="1"/>
  <c r="I263" i="1"/>
  <c r="I714" i="1"/>
  <c r="M714" i="1"/>
  <c r="H713" i="1"/>
  <c r="K713" i="1"/>
  <c r="M712" i="1"/>
  <c r="I712" i="1"/>
  <c r="K711" i="1"/>
  <c r="H711" i="1"/>
  <c r="H300" i="1"/>
  <c r="I300" i="1"/>
  <c r="M300" i="1"/>
  <c r="K283" i="1"/>
  <c r="R715" i="1" l="1"/>
  <c r="U715" i="1"/>
  <c r="T715" i="1"/>
  <c r="S715" i="1"/>
  <c r="I710" i="1"/>
  <c r="K715" i="1"/>
  <c r="H715" i="1"/>
  <c r="I713" i="1"/>
  <c r="M713" i="1"/>
  <c r="M711" i="1"/>
  <c r="I711" i="1"/>
  <c r="M283" i="1"/>
  <c r="I283" i="1"/>
  <c r="O509" i="1"/>
  <c r="P509" i="1" s="1"/>
  <c r="Q509" i="1" s="1"/>
  <c r="K509" i="1"/>
  <c r="H509" i="1"/>
  <c r="O508" i="1"/>
  <c r="P508" i="1" s="1"/>
  <c r="Q508" i="1" s="1"/>
  <c r="K508" i="1"/>
  <c r="I508" i="1" s="1"/>
  <c r="H508" i="1"/>
  <c r="O601" i="1"/>
  <c r="P601" i="1" s="1"/>
  <c r="Q601" i="1" s="1"/>
  <c r="K601" i="1"/>
  <c r="I601" i="1" s="1"/>
  <c r="H601" i="1"/>
  <c r="O591" i="1"/>
  <c r="P591" i="1" s="1"/>
  <c r="Q591" i="1" s="1"/>
  <c r="K591" i="1"/>
  <c r="I591" i="1" s="1"/>
  <c r="H591" i="1"/>
  <c r="O580" i="1"/>
  <c r="P580" i="1" s="1"/>
  <c r="Q580" i="1" s="1"/>
  <c r="K580" i="1"/>
  <c r="I580" i="1" s="1"/>
  <c r="H580" i="1"/>
  <c r="O566" i="1"/>
  <c r="P566" i="1" s="1"/>
  <c r="Q566" i="1" s="1"/>
  <c r="K566" i="1"/>
  <c r="H566" i="1"/>
  <c r="O549" i="1"/>
  <c r="P549" i="1" s="1"/>
  <c r="Q549" i="1" s="1"/>
  <c r="K549" i="1"/>
  <c r="I549" i="1" s="1"/>
  <c r="H549" i="1"/>
  <c r="O532" i="1"/>
  <c r="P532" i="1" s="1"/>
  <c r="Q532" i="1" s="1"/>
  <c r="K532" i="1"/>
  <c r="O518" i="1"/>
  <c r="P518" i="1" s="1"/>
  <c r="Q518" i="1" s="1"/>
  <c r="K518" i="1"/>
  <c r="H518" i="1"/>
  <c r="O506" i="1"/>
  <c r="P506" i="1" s="1"/>
  <c r="Q506" i="1" s="1"/>
  <c r="K506" i="1"/>
  <c r="I506" i="1" s="1"/>
  <c r="O494" i="1"/>
  <c r="P494" i="1" s="1"/>
  <c r="Q494" i="1" s="1"/>
  <c r="K494" i="1"/>
  <c r="I494" i="1" s="1"/>
  <c r="H494" i="1"/>
  <c r="O897" i="1"/>
  <c r="P897" i="1" s="1"/>
  <c r="Q897" i="1" s="1"/>
  <c r="K897" i="1"/>
  <c r="I897" i="1" s="1"/>
  <c r="H897" i="1"/>
  <c r="O890" i="1"/>
  <c r="P890" i="1" s="1"/>
  <c r="Q890" i="1" s="1"/>
  <c r="K890" i="1"/>
  <c r="H890" i="1"/>
  <c r="O880" i="1"/>
  <c r="P880" i="1" s="1"/>
  <c r="Q880" i="1" s="1"/>
  <c r="K880" i="1"/>
  <c r="H880" i="1"/>
  <c r="O852" i="1"/>
  <c r="P852" i="1" s="1"/>
  <c r="Q852" i="1" s="1"/>
  <c r="K852" i="1"/>
  <c r="I852" i="1" s="1"/>
  <c r="H852" i="1"/>
  <c r="O841" i="1"/>
  <c r="P841" i="1" s="1"/>
  <c r="Q841" i="1" s="1"/>
  <c r="K841" i="1"/>
  <c r="I841" i="1" s="1"/>
  <c r="H841" i="1"/>
  <c r="O834" i="1"/>
  <c r="P834" i="1" s="1"/>
  <c r="Q834" i="1" s="1"/>
  <c r="K834" i="1"/>
  <c r="H834" i="1"/>
  <c r="O832" i="1"/>
  <c r="P832" i="1" s="1"/>
  <c r="Q832" i="1" s="1"/>
  <c r="K832" i="1"/>
  <c r="H832" i="1"/>
  <c r="O831" i="1"/>
  <c r="P831" i="1" s="1"/>
  <c r="Q831" i="1" s="1"/>
  <c r="K831" i="1"/>
  <c r="I831" i="1" s="1"/>
  <c r="H831" i="1"/>
  <c r="O830" i="1"/>
  <c r="P830" i="1" s="1"/>
  <c r="Q830" i="1" s="1"/>
  <c r="K830" i="1"/>
  <c r="I830" i="1" s="1"/>
  <c r="H830" i="1"/>
  <c r="O829" i="1"/>
  <c r="P829" i="1" s="1"/>
  <c r="Q829" i="1" s="1"/>
  <c r="K829" i="1"/>
  <c r="H829" i="1"/>
  <c r="O828" i="1"/>
  <c r="P828" i="1" s="1"/>
  <c r="Q828" i="1" s="1"/>
  <c r="K828" i="1"/>
  <c r="H828" i="1"/>
  <c r="O815" i="1"/>
  <c r="P815" i="1" s="1"/>
  <c r="Q815" i="1" s="1"/>
  <c r="K815" i="1"/>
  <c r="I815" i="1" s="1"/>
  <c r="H815" i="1"/>
  <c r="O814" i="1"/>
  <c r="P814" i="1" s="1"/>
  <c r="Q814" i="1" s="1"/>
  <c r="K814" i="1"/>
  <c r="I814" i="1" s="1"/>
  <c r="H814" i="1"/>
  <c r="O809" i="1"/>
  <c r="P809" i="1" s="1"/>
  <c r="Q809" i="1" s="1"/>
  <c r="K809" i="1"/>
  <c r="H809" i="1"/>
  <c r="O794" i="1"/>
  <c r="P794" i="1" s="1"/>
  <c r="Q794" i="1" s="1"/>
  <c r="K794" i="1"/>
  <c r="H794" i="1"/>
  <c r="O793" i="1"/>
  <c r="P793" i="1" s="1"/>
  <c r="Q793" i="1" s="1"/>
  <c r="K793" i="1"/>
  <c r="I793" i="1" s="1"/>
  <c r="H793" i="1"/>
  <c r="O788" i="1"/>
  <c r="P788" i="1" s="1"/>
  <c r="Q788" i="1" s="1"/>
  <c r="K788" i="1"/>
  <c r="I788" i="1" s="1"/>
  <c r="H788" i="1"/>
  <c r="O773" i="1"/>
  <c r="P773" i="1" s="1"/>
  <c r="Q773" i="1" s="1"/>
  <c r="K773" i="1"/>
  <c r="I773" i="1" s="1"/>
  <c r="H773" i="1"/>
  <c r="O770" i="1"/>
  <c r="P770" i="1" s="1"/>
  <c r="Q770" i="1" s="1"/>
  <c r="K770" i="1"/>
  <c r="I770" i="1" s="1"/>
  <c r="H770" i="1"/>
  <c r="O734" i="1"/>
  <c r="P734" i="1" s="1"/>
  <c r="Q734" i="1" s="1"/>
  <c r="K734" i="1"/>
  <c r="I734" i="1" s="1"/>
  <c r="H734" i="1"/>
  <c r="O743" i="1"/>
  <c r="P743" i="1" s="1"/>
  <c r="Q743" i="1" s="1"/>
  <c r="K743" i="1"/>
  <c r="H743" i="1"/>
  <c r="O740" i="1"/>
  <c r="P740" i="1" s="1"/>
  <c r="Q740" i="1" s="1"/>
  <c r="K740" i="1"/>
  <c r="H740" i="1"/>
  <c r="O728" i="1"/>
  <c r="P728" i="1" s="1"/>
  <c r="Q728" i="1" s="1"/>
  <c r="K728" i="1"/>
  <c r="I728" i="1" s="1"/>
  <c r="H728" i="1"/>
  <c r="O725" i="1"/>
  <c r="P725" i="1" s="1"/>
  <c r="Q725" i="1" s="1"/>
  <c r="K725" i="1"/>
  <c r="I725" i="1" s="1"/>
  <c r="H725" i="1"/>
  <c r="O89" i="1"/>
  <c r="P89" i="1" s="1"/>
  <c r="Q89" i="1" s="1"/>
  <c r="R89" i="1" l="1"/>
  <c r="U89" i="1"/>
  <c r="T89" i="1"/>
  <c r="S89" i="1"/>
  <c r="R743" i="1"/>
  <c r="U743" i="1"/>
  <c r="T743" i="1"/>
  <c r="S743" i="1"/>
  <c r="R788" i="1"/>
  <c r="U788" i="1"/>
  <c r="T788" i="1"/>
  <c r="S788" i="1"/>
  <c r="R814" i="1"/>
  <c r="U814" i="1"/>
  <c r="T814" i="1"/>
  <c r="S814" i="1"/>
  <c r="R830" i="1"/>
  <c r="U830" i="1"/>
  <c r="T830" i="1"/>
  <c r="S830" i="1"/>
  <c r="R841" i="1"/>
  <c r="U841" i="1"/>
  <c r="T841" i="1"/>
  <c r="S841" i="1"/>
  <c r="R897" i="1"/>
  <c r="U897" i="1"/>
  <c r="T897" i="1"/>
  <c r="S897" i="1"/>
  <c r="R518" i="1"/>
  <c r="U518" i="1"/>
  <c r="T518" i="1"/>
  <c r="S518" i="1"/>
  <c r="R566" i="1"/>
  <c r="U566" i="1"/>
  <c r="T566" i="1"/>
  <c r="S566" i="1"/>
  <c r="R508" i="1"/>
  <c r="U508" i="1"/>
  <c r="T508" i="1"/>
  <c r="S508" i="1"/>
  <c r="R740" i="1"/>
  <c r="U740" i="1"/>
  <c r="T740" i="1"/>
  <c r="S740" i="1"/>
  <c r="R773" i="1"/>
  <c r="U773" i="1"/>
  <c r="T773" i="1"/>
  <c r="S773" i="1"/>
  <c r="R809" i="1"/>
  <c r="U809" i="1"/>
  <c r="T809" i="1"/>
  <c r="S809" i="1"/>
  <c r="R829" i="1"/>
  <c r="U829" i="1"/>
  <c r="T829" i="1"/>
  <c r="S829" i="1"/>
  <c r="R834" i="1"/>
  <c r="U834" i="1"/>
  <c r="T834" i="1"/>
  <c r="S834" i="1"/>
  <c r="R890" i="1"/>
  <c r="U890" i="1"/>
  <c r="T890" i="1"/>
  <c r="S890" i="1"/>
  <c r="R506" i="1"/>
  <c r="U506" i="1"/>
  <c r="T506" i="1"/>
  <c r="S506" i="1"/>
  <c r="R549" i="1"/>
  <c r="U549" i="1"/>
  <c r="T549" i="1"/>
  <c r="S549" i="1"/>
  <c r="R601" i="1"/>
  <c r="U601" i="1"/>
  <c r="T601" i="1"/>
  <c r="S601" i="1"/>
  <c r="R728" i="1"/>
  <c r="U728" i="1"/>
  <c r="T728" i="1"/>
  <c r="S728" i="1"/>
  <c r="R770" i="1"/>
  <c r="U770" i="1"/>
  <c r="T770" i="1"/>
  <c r="S770" i="1"/>
  <c r="R794" i="1"/>
  <c r="U794" i="1"/>
  <c r="T794" i="1"/>
  <c r="S794" i="1"/>
  <c r="R828" i="1"/>
  <c r="U828" i="1"/>
  <c r="T828" i="1"/>
  <c r="S828" i="1"/>
  <c r="R832" i="1"/>
  <c r="U832" i="1"/>
  <c r="T832" i="1"/>
  <c r="S832" i="1"/>
  <c r="R880" i="1"/>
  <c r="U880" i="1"/>
  <c r="T880" i="1"/>
  <c r="S880" i="1"/>
  <c r="R532" i="1"/>
  <c r="U532" i="1"/>
  <c r="T532" i="1"/>
  <c r="S532" i="1"/>
  <c r="R591" i="1"/>
  <c r="U591" i="1"/>
  <c r="T591" i="1"/>
  <c r="S591" i="1"/>
  <c r="R725" i="1"/>
  <c r="U725" i="1"/>
  <c r="T725" i="1"/>
  <c r="S725" i="1"/>
  <c r="R734" i="1"/>
  <c r="U734" i="1"/>
  <c r="T734" i="1"/>
  <c r="S734" i="1"/>
  <c r="R793" i="1"/>
  <c r="U793" i="1"/>
  <c r="T793" i="1"/>
  <c r="S793" i="1"/>
  <c r="R815" i="1"/>
  <c r="U815" i="1"/>
  <c r="T815" i="1"/>
  <c r="S815" i="1"/>
  <c r="R831" i="1"/>
  <c r="U831" i="1"/>
  <c r="T831" i="1"/>
  <c r="S831" i="1"/>
  <c r="R852" i="1"/>
  <c r="U852" i="1"/>
  <c r="T852" i="1"/>
  <c r="S852" i="1"/>
  <c r="R494" i="1"/>
  <c r="U494" i="1"/>
  <c r="T494" i="1"/>
  <c r="S494" i="1"/>
  <c r="R580" i="1"/>
  <c r="U580" i="1"/>
  <c r="T580" i="1"/>
  <c r="S580" i="1"/>
  <c r="R509" i="1"/>
  <c r="U509" i="1"/>
  <c r="T509" i="1"/>
  <c r="S509" i="1"/>
  <c r="M715" i="1"/>
  <c r="I715" i="1"/>
  <c r="M834" i="1"/>
  <c r="M880" i="1"/>
  <c r="M506" i="1"/>
  <c r="M518" i="1"/>
  <c r="M890" i="1"/>
  <c r="M532" i="1"/>
  <c r="M601" i="1"/>
  <c r="M509" i="1"/>
  <c r="M566" i="1"/>
  <c r="M549" i="1"/>
  <c r="M580" i="1"/>
  <c r="M508" i="1"/>
  <c r="M494" i="1"/>
  <c r="I518" i="1"/>
  <c r="M591" i="1"/>
  <c r="I509" i="1"/>
  <c r="I566" i="1"/>
  <c r="I532" i="1"/>
  <c r="M897" i="1"/>
  <c r="I890" i="1"/>
  <c r="I880" i="1"/>
  <c r="M841" i="1"/>
  <c r="M852" i="1"/>
  <c r="M832" i="1"/>
  <c r="M740" i="1"/>
  <c r="M809" i="1"/>
  <c r="M829" i="1"/>
  <c r="I834" i="1"/>
  <c r="M743" i="1"/>
  <c r="M828" i="1"/>
  <c r="M831" i="1"/>
  <c r="I829" i="1"/>
  <c r="M830" i="1"/>
  <c r="I828" i="1"/>
  <c r="I832" i="1"/>
  <c r="M773" i="1"/>
  <c r="M815" i="1"/>
  <c r="M814" i="1"/>
  <c r="I809" i="1"/>
  <c r="M793" i="1"/>
  <c r="M794" i="1"/>
  <c r="I794" i="1"/>
  <c r="M788" i="1"/>
  <c r="M734" i="1"/>
  <c r="M770" i="1"/>
  <c r="I743" i="1"/>
  <c r="I740" i="1"/>
  <c r="M728" i="1"/>
  <c r="M725" i="1"/>
  <c r="H89" i="1"/>
  <c r="K89" i="1"/>
  <c r="O951" i="1"/>
  <c r="P951" i="1" s="1"/>
  <c r="Q951" i="1" s="1"/>
  <c r="O952" i="1"/>
  <c r="P952" i="1" s="1"/>
  <c r="Q952" i="1" s="1"/>
  <c r="O953" i="1"/>
  <c r="P953" i="1" s="1"/>
  <c r="Q953" i="1" s="1"/>
  <c r="O954" i="1"/>
  <c r="P954" i="1" s="1"/>
  <c r="Q954" i="1" s="1"/>
  <c r="O955" i="1"/>
  <c r="P955" i="1" s="1"/>
  <c r="Q955" i="1" s="1"/>
  <c r="O956" i="1"/>
  <c r="P956" i="1" s="1"/>
  <c r="Q956" i="1" s="1"/>
  <c r="O957" i="1"/>
  <c r="P957" i="1" s="1"/>
  <c r="Q957" i="1" s="1"/>
  <c r="O958" i="1"/>
  <c r="P958" i="1" s="1"/>
  <c r="Q958" i="1" s="1"/>
  <c r="O959" i="1"/>
  <c r="P959" i="1" s="1"/>
  <c r="Q959" i="1" s="1"/>
  <c r="O960" i="1"/>
  <c r="P960" i="1" s="1"/>
  <c r="Q960" i="1" s="1"/>
  <c r="O961" i="1"/>
  <c r="P961" i="1" s="1"/>
  <c r="Q961" i="1" s="1"/>
  <c r="O962" i="1"/>
  <c r="P962" i="1" s="1"/>
  <c r="Q962" i="1" s="1"/>
  <c r="O963" i="1"/>
  <c r="P963" i="1" s="1"/>
  <c r="Q963" i="1" s="1"/>
  <c r="O950" i="1"/>
  <c r="P950" i="1" s="1"/>
  <c r="Q950" i="1" s="1"/>
  <c r="K951" i="1"/>
  <c r="K952" i="1"/>
  <c r="I952" i="1" s="1"/>
  <c r="K953" i="1"/>
  <c r="K954" i="1"/>
  <c r="K955" i="1"/>
  <c r="I955" i="1" s="1"/>
  <c r="K956" i="1"/>
  <c r="I956" i="1" s="1"/>
  <c r="K957" i="1"/>
  <c r="I957" i="1" s="1"/>
  <c r="K958" i="1"/>
  <c r="I958" i="1" s="1"/>
  <c r="K959" i="1"/>
  <c r="K960" i="1"/>
  <c r="I960" i="1" s="1"/>
  <c r="K961" i="1"/>
  <c r="K962" i="1"/>
  <c r="K963" i="1"/>
  <c r="I963" i="1" s="1"/>
  <c r="K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50" i="1"/>
  <c r="O943" i="1"/>
  <c r="P943" i="1" s="1"/>
  <c r="Q943" i="1" s="1"/>
  <c r="O944" i="1"/>
  <c r="P944" i="1" s="1"/>
  <c r="Q944" i="1" s="1"/>
  <c r="O945" i="1"/>
  <c r="P945" i="1" s="1"/>
  <c r="Q945" i="1" s="1"/>
  <c r="O946" i="1"/>
  <c r="P946" i="1" s="1"/>
  <c r="Q946" i="1" s="1"/>
  <c r="O947" i="1"/>
  <c r="P947" i="1" s="1"/>
  <c r="Q947" i="1" s="1"/>
  <c r="O948" i="1"/>
  <c r="P948" i="1" s="1"/>
  <c r="Q948" i="1" s="1"/>
  <c r="K943" i="1"/>
  <c r="K944" i="1"/>
  <c r="K945" i="1"/>
  <c r="I945" i="1" s="1"/>
  <c r="K946" i="1"/>
  <c r="I946" i="1" s="1"/>
  <c r="K947" i="1"/>
  <c r="K948" i="1"/>
  <c r="H943" i="1"/>
  <c r="H944" i="1"/>
  <c r="H945" i="1"/>
  <c r="H946" i="1"/>
  <c r="H947" i="1"/>
  <c r="H948" i="1"/>
  <c r="O936" i="1"/>
  <c r="P936" i="1" s="1"/>
  <c r="Q936" i="1" s="1"/>
  <c r="O937" i="1"/>
  <c r="P937" i="1" s="1"/>
  <c r="Q937" i="1" s="1"/>
  <c r="O938" i="1"/>
  <c r="P938" i="1" s="1"/>
  <c r="Q938" i="1" s="1"/>
  <c r="O939" i="1"/>
  <c r="P939" i="1" s="1"/>
  <c r="Q939" i="1" s="1"/>
  <c r="O940" i="1"/>
  <c r="P940" i="1" s="1"/>
  <c r="Q940" i="1" s="1"/>
  <c r="O941" i="1"/>
  <c r="P941" i="1" s="1"/>
  <c r="Q941" i="1" s="1"/>
  <c r="K936" i="1"/>
  <c r="I936" i="1" s="1"/>
  <c r="K937" i="1"/>
  <c r="I937" i="1" s="1"/>
  <c r="K938" i="1"/>
  <c r="I938" i="1" s="1"/>
  <c r="K939" i="1"/>
  <c r="K940" i="1"/>
  <c r="K941" i="1"/>
  <c r="I941" i="1" s="1"/>
  <c r="H936" i="1"/>
  <c r="H937" i="1"/>
  <c r="H938" i="1"/>
  <c r="H939" i="1"/>
  <c r="H940" i="1"/>
  <c r="H941" i="1"/>
  <c r="O927" i="1"/>
  <c r="P927" i="1" s="1"/>
  <c r="Q927" i="1" s="1"/>
  <c r="O928" i="1"/>
  <c r="P928" i="1" s="1"/>
  <c r="Q928" i="1" s="1"/>
  <c r="O929" i="1"/>
  <c r="P929" i="1" s="1"/>
  <c r="Q929" i="1" s="1"/>
  <c r="O930" i="1"/>
  <c r="P930" i="1" s="1"/>
  <c r="Q930" i="1" s="1"/>
  <c r="O931" i="1"/>
  <c r="P931" i="1" s="1"/>
  <c r="Q931" i="1" s="1"/>
  <c r="O932" i="1"/>
  <c r="P932" i="1" s="1"/>
  <c r="Q932" i="1" s="1"/>
  <c r="O933" i="1"/>
  <c r="P933" i="1" s="1"/>
  <c r="Q933" i="1" s="1"/>
  <c r="O934" i="1"/>
  <c r="P934" i="1" s="1"/>
  <c r="Q934" i="1" s="1"/>
  <c r="O926" i="1"/>
  <c r="P926" i="1" s="1"/>
  <c r="Q926" i="1" s="1"/>
  <c r="K927" i="1"/>
  <c r="K928" i="1"/>
  <c r="K929" i="1"/>
  <c r="K930" i="1"/>
  <c r="I930" i="1" s="1"/>
  <c r="K931" i="1"/>
  <c r="I931" i="1" s="1"/>
  <c r="K932" i="1"/>
  <c r="K933" i="1"/>
  <c r="I933" i="1" s="1"/>
  <c r="K934" i="1"/>
  <c r="I934" i="1" s="1"/>
  <c r="K926" i="1"/>
  <c r="I926" i="1" s="1"/>
  <c r="H927" i="1"/>
  <c r="H928" i="1"/>
  <c r="H929" i="1"/>
  <c r="H930" i="1"/>
  <c r="H931" i="1"/>
  <c r="H932" i="1"/>
  <c r="H933" i="1"/>
  <c r="H934" i="1"/>
  <c r="H926" i="1"/>
  <c r="O902" i="1"/>
  <c r="P902" i="1" s="1"/>
  <c r="Q902" i="1" s="1"/>
  <c r="O903" i="1"/>
  <c r="P903" i="1" s="1"/>
  <c r="Q903" i="1" s="1"/>
  <c r="O904" i="1"/>
  <c r="P904" i="1" s="1"/>
  <c r="Q904" i="1" s="1"/>
  <c r="O905" i="1"/>
  <c r="P905" i="1" s="1"/>
  <c r="Q905" i="1" s="1"/>
  <c r="O906" i="1"/>
  <c r="P906" i="1" s="1"/>
  <c r="Q906" i="1" s="1"/>
  <c r="O907" i="1"/>
  <c r="P907" i="1" s="1"/>
  <c r="Q907" i="1" s="1"/>
  <c r="O908" i="1"/>
  <c r="P908" i="1" s="1"/>
  <c r="Q908" i="1" s="1"/>
  <c r="O910" i="1"/>
  <c r="P910" i="1" s="1"/>
  <c r="Q910" i="1" s="1"/>
  <c r="O911" i="1"/>
  <c r="P911" i="1" s="1"/>
  <c r="Q911" i="1" s="1"/>
  <c r="O912" i="1"/>
  <c r="P912" i="1" s="1"/>
  <c r="Q912" i="1" s="1"/>
  <c r="O913" i="1"/>
  <c r="P913" i="1" s="1"/>
  <c r="Q913" i="1" s="1"/>
  <c r="O914" i="1"/>
  <c r="P914" i="1" s="1"/>
  <c r="Q914" i="1" s="1"/>
  <c r="O915" i="1"/>
  <c r="P915" i="1" s="1"/>
  <c r="Q915" i="1" s="1"/>
  <c r="O916" i="1"/>
  <c r="P916" i="1" s="1"/>
  <c r="Q916" i="1" s="1"/>
  <c r="O917" i="1"/>
  <c r="P917" i="1" s="1"/>
  <c r="Q917" i="1" s="1"/>
  <c r="O918" i="1"/>
  <c r="P918" i="1" s="1"/>
  <c r="Q918" i="1" s="1"/>
  <c r="O919" i="1"/>
  <c r="P919" i="1" s="1"/>
  <c r="Q919" i="1" s="1"/>
  <c r="O920" i="1"/>
  <c r="P920" i="1" s="1"/>
  <c r="Q920" i="1" s="1"/>
  <c r="O921" i="1"/>
  <c r="P921" i="1" s="1"/>
  <c r="Q921" i="1" s="1"/>
  <c r="K902" i="1"/>
  <c r="I902" i="1" s="1"/>
  <c r="K903" i="1"/>
  <c r="I903" i="1" s="1"/>
  <c r="K904" i="1"/>
  <c r="K905" i="1"/>
  <c r="K906" i="1"/>
  <c r="K907" i="1"/>
  <c r="I907" i="1" s="1"/>
  <c r="K908" i="1"/>
  <c r="I908" i="1" s="1"/>
  <c r="K909" i="1"/>
  <c r="I909" i="1" s="1"/>
  <c r="K910" i="1"/>
  <c r="I910" i="1" s="1"/>
  <c r="K911" i="1"/>
  <c r="I911" i="1" s="1"/>
  <c r="K912" i="1"/>
  <c r="K913" i="1"/>
  <c r="K914" i="1"/>
  <c r="I914" i="1" s="1"/>
  <c r="K915" i="1"/>
  <c r="I915" i="1" s="1"/>
  <c r="K916" i="1"/>
  <c r="I916" i="1" s="1"/>
  <c r="K917" i="1"/>
  <c r="I917" i="1" s="1"/>
  <c r="K918" i="1"/>
  <c r="I918" i="1" s="1"/>
  <c r="K919" i="1"/>
  <c r="I919" i="1" s="1"/>
  <c r="K920" i="1"/>
  <c r="K921" i="1"/>
  <c r="O901" i="1"/>
  <c r="P901" i="1" s="1"/>
  <c r="Q901" i="1" s="1"/>
  <c r="K901" i="1"/>
  <c r="I901" i="1" s="1"/>
  <c r="O895" i="1"/>
  <c r="P895" i="1" s="1"/>
  <c r="Q895" i="1" s="1"/>
  <c r="O896" i="1"/>
  <c r="P896" i="1" s="1"/>
  <c r="Q896" i="1" s="1"/>
  <c r="O894" i="1"/>
  <c r="P894" i="1" s="1"/>
  <c r="Q894" i="1" s="1"/>
  <c r="K895" i="1"/>
  <c r="I895" i="1" s="1"/>
  <c r="K896" i="1"/>
  <c r="I896" i="1" s="1"/>
  <c r="K894" i="1"/>
  <c r="I894" i="1" s="1"/>
  <c r="H895" i="1"/>
  <c r="H896" i="1"/>
  <c r="H894" i="1"/>
  <c r="O718" i="1"/>
  <c r="P718" i="1" s="1"/>
  <c r="Q718" i="1" s="1"/>
  <c r="O719" i="1"/>
  <c r="P719" i="1" s="1"/>
  <c r="Q719" i="1" s="1"/>
  <c r="O720" i="1"/>
  <c r="P720" i="1" s="1"/>
  <c r="Q720" i="1" s="1"/>
  <c r="O721" i="1"/>
  <c r="P721" i="1" s="1"/>
  <c r="Q721" i="1" s="1"/>
  <c r="O722" i="1"/>
  <c r="P722" i="1" s="1"/>
  <c r="Q722" i="1" s="1"/>
  <c r="O723" i="1"/>
  <c r="P723" i="1" s="1"/>
  <c r="Q723" i="1" s="1"/>
  <c r="O724" i="1"/>
  <c r="P724" i="1" s="1"/>
  <c r="Q724" i="1" s="1"/>
  <c r="O726" i="1"/>
  <c r="P726" i="1" s="1"/>
  <c r="Q726" i="1" s="1"/>
  <c r="O727" i="1"/>
  <c r="P727" i="1" s="1"/>
  <c r="Q727" i="1" s="1"/>
  <c r="O729" i="1"/>
  <c r="P729" i="1" s="1"/>
  <c r="Q729" i="1" s="1"/>
  <c r="O730" i="1"/>
  <c r="P730" i="1" s="1"/>
  <c r="Q730" i="1" s="1"/>
  <c r="O731" i="1"/>
  <c r="P731" i="1" s="1"/>
  <c r="Q731" i="1" s="1"/>
  <c r="O732" i="1"/>
  <c r="P732" i="1" s="1"/>
  <c r="Q732" i="1" s="1"/>
  <c r="O733" i="1"/>
  <c r="P733" i="1" s="1"/>
  <c r="Q733" i="1" s="1"/>
  <c r="O735" i="1"/>
  <c r="P735" i="1" s="1"/>
  <c r="Q735" i="1" s="1"/>
  <c r="O736" i="1"/>
  <c r="P736" i="1" s="1"/>
  <c r="Q736" i="1" s="1"/>
  <c r="O737" i="1"/>
  <c r="P737" i="1" s="1"/>
  <c r="Q737" i="1" s="1"/>
  <c r="O738" i="1"/>
  <c r="P738" i="1" s="1"/>
  <c r="Q738" i="1" s="1"/>
  <c r="O739" i="1"/>
  <c r="P739" i="1" s="1"/>
  <c r="Q739" i="1" s="1"/>
  <c r="O741" i="1"/>
  <c r="P741" i="1" s="1"/>
  <c r="Q741" i="1" s="1"/>
  <c r="O742" i="1"/>
  <c r="P742" i="1" s="1"/>
  <c r="Q742" i="1" s="1"/>
  <c r="O744" i="1"/>
  <c r="P744" i="1" s="1"/>
  <c r="Q744" i="1" s="1"/>
  <c r="O745" i="1"/>
  <c r="P745" i="1" s="1"/>
  <c r="Q745" i="1" s="1"/>
  <c r="O746" i="1"/>
  <c r="P746" i="1" s="1"/>
  <c r="Q746" i="1" s="1"/>
  <c r="O747" i="1"/>
  <c r="P747" i="1" s="1"/>
  <c r="Q747" i="1" s="1"/>
  <c r="O748" i="1"/>
  <c r="P748" i="1" s="1"/>
  <c r="Q748" i="1" s="1"/>
  <c r="O749" i="1"/>
  <c r="P749" i="1" s="1"/>
  <c r="Q749" i="1" s="1"/>
  <c r="O750" i="1"/>
  <c r="P750" i="1" s="1"/>
  <c r="Q750" i="1" s="1"/>
  <c r="O751" i="1"/>
  <c r="P751" i="1" s="1"/>
  <c r="Q751" i="1" s="1"/>
  <c r="O752" i="1"/>
  <c r="P752" i="1" s="1"/>
  <c r="Q752" i="1" s="1"/>
  <c r="O753" i="1"/>
  <c r="P753" i="1" s="1"/>
  <c r="Q753" i="1" s="1"/>
  <c r="O754" i="1"/>
  <c r="P754" i="1" s="1"/>
  <c r="Q754" i="1" s="1"/>
  <c r="O755" i="1"/>
  <c r="P755" i="1" s="1"/>
  <c r="Q755" i="1" s="1"/>
  <c r="O756" i="1"/>
  <c r="P756" i="1" s="1"/>
  <c r="Q756" i="1" s="1"/>
  <c r="O757" i="1"/>
  <c r="P757" i="1" s="1"/>
  <c r="Q757" i="1" s="1"/>
  <c r="O758" i="1"/>
  <c r="P758" i="1" s="1"/>
  <c r="Q758" i="1" s="1"/>
  <c r="O759" i="1"/>
  <c r="P759" i="1" s="1"/>
  <c r="Q759" i="1" s="1"/>
  <c r="O760" i="1"/>
  <c r="P760" i="1" s="1"/>
  <c r="Q760" i="1" s="1"/>
  <c r="O761" i="1"/>
  <c r="P761" i="1" s="1"/>
  <c r="Q761" i="1" s="1"/>
  <c r="O762" i="1"/>
  <c r="P762" i="1" s="1"/>
  <c r="Q762" i="1" s="1"/>
  <c r="O763" i="1"/>
  <c r="P763" i="1" s="1"/>
  <c r="Q763" i="1" s="1"/>
  <c r="O764" i="1"/>
  <c r="P764" i="1" s="1"/>
  <c r="Q764" i="1" s="1"/>
  <c r="O765" i="1"/>
  <c r="P765" i="1" s="1"/>
  <c r="Q765" i="1" s="1"/>
  <c r="O766" i="1"/>
  <c r="P766" i="1" s="1"/>
  <c r="Q766" i="1" s="1"/>
  <c r="O767" i="1"/>
  <c r="P767" i="1" s="1"/>
  <c r="Q767" i="1" s="1"/>
  <c r="O768" i="1"/>
  <c r="P768" i="1" s="1"/>
  <c r="Q768" i="1" s="1"/>
  <c r="O769" i="1"/>
  <c r="P769" i="1" s="1"/>
  <c r="Q769" i="1" s="1"/>
  <c r="O771" i="1"/>
  <c r="P771" i="1" s="1"/>
  <c r="Q771" i="1" s="1"/>
  <c r="O772" i="1"/>
  <c r="P772" i="1" s="1"/>
  <c r="Q772" i="1" s="1"/>
  <c r="O774" i="1"/>
  <c r="P774" i="1" s="1"/>
  <c r="Q774" i="1" s="1"/>
  <c r="O775" i="1"/>
  <c r="P775" i="1" s="1"/>
  <c r="Q775" i="1" s="1"/>
  <c r="O776" i="1"/>
  <c r="P776" i="1" s="1"/>
  <c r="Q776" i="1" s="1"/>
  <c r="O777" i="1"/>
  <c r="P777" i="1" s="1"/>
  <c r="Q777" i="1" s="1"/>
  <c r="O778" i="1"/>
  <c r="P778" i="1" s="1"/>
  <c r="Q778" i="1" s="1"/>
  <c r="O779" i="1"/>
  <c r="P779" i="1" s="1"/>
  <c r="Q779" i="1" s="1"/>
  <c r="O780" i="1"/>
  <c r="P780" i="1" s="1"/>
  <c r="Q780" i="1" s="1"/>
  <c r="O781" i="1"/>
  <c r="P781" i="1" s="1"/>
  <c r="Q781" i="1" s="1"/>
  <c r="O782" i="1"/>
  <c r="P782" i="1" s="1"/>
  <c r="Q782" i="1" s="1"/>
  <c r="O783" i="1"/>
  <c r="P783" i="1" s="1"/>
  <c r="Q783" i="1" s="1"/>
  <c r="O784" i="1"/>
  <c r="P784" i="1" s="1"/>
  <c r="Q784" i="1" s="1"/>
  <c r="O785" i="1"/>
  <c r="P785" i="1" s="1"/>
  <c r="Q785" i="1" s="1"/>
  <c r="O786" i="1"/>
  <c r="P786" i="1" s="1"/>
  <c r="Q786" i="1" s="1"/>
  <c r="O787" i="1"/>
  <c r="P787" i="1" s="1"/>
  <c r="Q787" i="1" s="1"/>
  <c r="O789" i="1"/>
  <c r="P789" i="1" s="1"/>
  <c r="Q789" i="1" s="1"/>
  <c r="O790" i="1"/>
  <c r="P790" i="1" s="1"/>
  <c r="Q790" i="1" s="1"/>
  <c r="O791" i="1"/>
  <c r="P791" i="1" s="1"/>
  <c r="Q791" i="1" s="1"/>
  <c r="O792" i="1"/>
  <c r="P792" i="1" s="1"/>
  <c r="Q792" i="1" s="1"/>
  <c r="O795" i="1"/>
  <c r="P795" i="1" s="1"/>
  <c r="Q795" i="1" s="1"/>
  <c r="O796" i="1"/>
  <c r="P796" i="1" s="1"/>
  <c r="Q796" i="1" s="1"/>
  <c r="O797" i="1"/>
  <c r="P797" i="1" s="1"/>
  <c r="Q797" i="1" s="1"/>
  <c r="O798" i="1"/>
  <c r="P798" i="1" s="1"/>
  <c r="Q798" i="1" s="1"/>
  <c r="O799" i="1"/>
  <c r="P799" i="1" s="1"/>
  <c r="Q799" i="1" s="1"/>
  <c r="O800" i="1"/>
  <c r="P800" i="1" s="1"/>
  <c r="Q800" i="1" s="1"/>
  <c r="O801" i="1"/>
  <c r="P801" i="1" s="1"/>
  <c r="Q801" i="1" s="1"/>
  <c r="O802" i="1"/>
  <c r="P802" i="1" s="1"/>
  <c r="Q802" i="1" s="1"/>
  <c r="O803" i="1"/>
  <c r="P803" i="1" s="1"/>
  <c r="Q803" i="1" s="1"/>
  <c r="O804" i="1"/>
  <c r="P804" i="1" s="1"/>
  <c r="Q804" i="1" s="1"/>
  <c r="O805" i="1"/>
  <c r="P805" i="1" s="1"/>
  <c r="Q805" i="1" s="1"/>
  <c r="O806" i="1"/>
  <c r="P806" i="1" s="1"/>
  <c r="Q806" i="1" s="1"/>
  <c r="O807" i="1"/>
  <c r="P807" i="1" s="1"/>
  <c r="Q807" i="1" s="1"/>
  <c r="O808" i="1"/>
  <c r="P808" i="1" s="1"/>
  <c r="Q808" i="1" s="1"/>
  <c r="O810" i="1"/>
  <c r="P810" i="1" s="1"/>
  <c r="Q810" i="1" s="1"/>
  <c r="O811" i="1"/>
  <c r="P811" i="1" s="1"/>
  <c r="Q811" i="1" s="1"/>
  <c r="O812" i="1"/>
  <c r="P812" i="1" s="1"/>
  <c r="Q812" i="1" s="1"/>
  <c r="O813" i="1"/>
  <c r="P813" i="1" s="1"/>
  <c r="Q813" i="1" s="1"/>
  <c r="O816" i="1"/>
  <c r="P816" i="1" s="1"/>
  <c r="Q816" i="1" s="1"/>
  <c r="O817" i="1"/>
  <c r="P817" i="1" s="1"/>
  <c r="Q817" i="1" s="1"/>
  <c r="O818" i="1"/>
  <c r="P818" i="1" s="1"/>
  <c r="Q818" i="1" s="1"/>
  <c r="O825" i="1"/>
  <c r="P825" i="1" s="1"/>
  <c r="Q825" i="1" s="1"/>
  <c r="O826" i="1"/>
  <c r="P826" i="1" s="1"/>
  <c r="Q826" i="1" s="1"/>
  <c r="O827" i="1"/>
  <c r="P827" i="1" s="1"/>
  <c r="Q827" i="1" s="1"/>
  <c r="O833" i="1"/>
  <c r="P833" i="1" s="1"/>
  <c r="Q833" i="1" s="1"/>
  <c r="O835" i="1"/>
  <c r="P835" i="1" s="1"/>
  <c r="Q835" i="1" s="1"/>
  <c r="O836" i="1"/>
  <c r="P836" i="1" s="1"/>
  <c r="Q836" i="1" s="1"/>
  <c r="O837" i="1"/>
  <c r="P837" i="1" s="1"/>
  <c r="Q837" i="1" s="1"/>
  <c r="O838" i="1"/>
  <c r="P838" i="1" s="1"/>
  <c r="Q838" i="1" s="1"/>
  <c r="O839" i="1"/>
  <c r="P839" i="1" s="1"/>
  <c r="Q839" i="1" s="1"/>
  <c r="O840" i="1"/>
  <c r="P840" i="1" s="1"/>
  <c r="Q840" i="1" s="1"/>
  <c r="O842" i="1"/>
  <c r="P842" i="1" s="1"/>
  <c r="Q842" i="1" s="1"/>
  <c r="O843" i="1"/>
  <c r="P843" i="1" s="1"/>
  <c r="Q843" i="1" s="1"/>
  <c r="O844" i="1"/>
  <c r="P844" i="1" s="1"/>
  <c r="Q844" i="1" s="1"/>
  <c r="O845" i="1"/>
  <c r="P845" i="1" s="1"/>
  <c r="Q845" i="1" s="1"/>
  <c r="O846" i="1"/>
  <c r="P846" i="1" s="1"/>
  <c r="Q846" i="1" s="1"/>
  <c r="O847" i="1"/>
  <c r="P847" i="1" s="1"/>
  <c r="Q847" i="1" s="1"/>
  <c r="O848" i="1"/>
  <c r="P848" i="1" s="1"/>
  <c r="Q848" i="1" s="1"/>
  <c r="O849" i="1"/>
  <c r="P849" i="1" s="1"/>
  <c r="Q849" i="1" s="1"/>
  <c r="O850" i="1"/>
  <c r="P850" i="1" s="1"/>
  <c r="Q850" i="1" s="1"/>
  <c r="O851" i="1"/>
  <c r="P851" i="1" s="1"/>
  <c r="Q851" i="1" s="1"/>
  <c r="O853" i="1"/>
  <c r="P853" i="1" s="1"/>
  <c r="Q853" i="1" s="1"/>
  <c r="O854" i="1"/>
  <c r="P854" i="1" s="1"/>
  <c r="Q854" i="1" s="1"/>
  <c r="O855" i="1"/>
  <c r="P855" i="1" s="1"/>
  <c r="Q855" i="1" s="1"/>
  <c r="O856" i="1"/>
  <c r="P856" i="1" s="1"/>
  <c r="Q856" i="1" s="1"/>
  <c r="O857" i="1"/>
  <c r="P857" i="1" s="1"/>
  <c r="Q857" i="1" s="1"/>
  <c r="O858" i="1"/>
  <c r="P858" i="1" s="1"/>
  <c r="Q858" i="1" s="1"/>
  <c r="O859" i="1"/>
  <c r="P859" i="1" s="1"/>
  <c r="Q859" i="1" s="1"/>
  <c r="O860" i="1"/>
  <c r="P860" i="1" s="1"/>
  <c r="Q860" i="1" s="1"/>
  <c r="O861" i="1"/>
  <c r="P861" i="1" s="1"/>
  <c r="Q861" i="1" s="1"/>
  <c r="O862" i="1"/>
  <c r="P862" i="1" s="1"/>
  <c r="Q862" i="1" s="1"/>
  <c r="O863" i="1"/>
  <c r="P863" i="1" s="1"/>
  <c r="Q863" i="1" s="1"/>
  <c r="O864" i="1"/>
  <c r="P864" i="1" s="1"/>
  <c r="Q864" i="1" s="1"/>
  <c r="O865" i="1"/>
  <c r="P865" i="1" s="1"/>
  <c r="Q865" i="1" s="1"/>
  <c r="O866" i="1"/>
  <c r="P866" i="1" s="1"/>
  <c r="Q866" i="1" s="1"/>
  <c r="O867" i="1"/>
  <c r="P867" i="1" s="1"/>
  <c r="Q867" i="1" s="1"/>
  <c r="O868" i="1"/>
  <c r="P868" i="1" s="1"/>
  <c r="Q868" i="1" s="1"/>
  <c r="O869" i="1"/>
  <c r="P869" i="1" s="1"/>
  <c r="Q869" i="1" s="1"/>
  <c r="O870" i="1"/>
  <c r="P870" i="1" s="1"/>
  <c r="Q870" i="1" s="1"/>
  <c r="O871" i="1"/>
  <c r="P871" i="1" s="1"/>
  <c r="Q871" i="1" s="1"/>
  <c r="O872" i="1"/>
  <c r="P872" i="1" s="1"/>
  <c r="Q872" i="1" s="1"/>
  <c r="O873" i="1"/>
  <c r="P873" i="1" s="1"/>
  <c r="Q873" i="1" s="1"/>
  <c r="O874" i="1"/>
  <c r="P874" i="1" s="1"/>
  <c r="Q874" i="1" s="1"/>
  <c r="O875" i="1"/>
  <c r="P875" i="1" s="1"/>
  <c r="Q875" i="1" s="1"/>
  <c r="O876" i="1"/>
  <c r="P876" i="1" s="1"/>
  <c r="Q876" i="1" s="1"/>
  <c r="O877" i="1"/>
  <c r="P877" i="1" s="1"/>
  <c r="Q877" i="1" s="1"/>
  <c r="O878" i="1"/>
  <c r="P878" i="1" s="1"/>
  <c r="Q878" i="1" s="1"/>
  <c r="O879" i="1"/>
  <c r="P879" i="1" s="1"/>
  <c r="Q879" i="1" s="1"/>
  <c r="O881" i="1"/>
  <c r="P881" i="1" s="1"/>
  <c r="Q881" i="1" s="1"/>
  <c r="O882" i="1"/>
  <c r="P882" i="1" s="1"/>
  <c r="Q882" i="1" s="1"/>
  <c r="O883" i="1"/>
  <c r="P883" i="1" s="1"/>
  <c r="Q883" i="1" s="1"/>
  <c r="O884" i="1"/>
  <c r="P884" i="1" s="1"/>
  <c r="Q884" i="1" s="1"/>
  <c r="O885" i="1"/>
  <c r="P885" i="1" s="1"/>
  <c r="Q885" i="1" s="1"/>
  <c r="O888" i="1"/>
  <c r="P888" i="1" s="1"/>
  <c r="Q888" i="1" s="1"/>
  <c r="O889" i="1"/>
  <c r="P889" i="1" s="1"/>
  <c r="Q889" i="1" s="1"/>
  <c r="O891" i="1"/>
  <c r="P891" i="1" s="1"/>
  <c r="Q891" i="1" s="1"/>
  <c r="O892" i="1"/>
  <c r="P892" i="1" s="1"/>
  <c r="Q892" i="1" s="1"/>
  <c r="K718" i="1"/>
  <c r="K719" i="1"/>
  <c r="I719" i="1" s="1"/>
  <c r="K720" i="1"/>
  <c r="I720" i="1" s="1"/>
  <c r="K721" i="1"/>
  <c r="I721" i="1" s="1"/>
  <c r="K722" i="1"/>
  <c r="K723" i="1"/>
  <c r="I723" i="1" s="1"/>
  <c r="K724" i="1"/>
  <c r="I724" i="1" s="1"/>
  <c r="K726" i="1"/>
  <c r="K727" i="1"/>
  <c r="K729" i="1"/>
  <c r="I729" i="1" s="1"/>
  <c r="K730" i="1"/>
  <c r="I730" i="1" s="1"/>
  <c r="K731" i="1"/>
  <c r="I731" i="1" s="1"/>
  <c r="K732" i="1"/>
  <c r="I732" i="1" s="1"/>
  <c r="K733" i="1"/>
  <c r="K735" i="1"/>
  <c r="K736" i="1"/>
  <c r="I736" i="1" s="1"/>
  <c r="K737" i="1"/>
  <c r="I737" i="1" s="1"/>
  <c r="K738" i="1"/>
  <c r="I738" i="1" s="1"/>
  <c r="K739" i="1"/>
  <c r="K741" i="1"/>
  <c r="I741" i="1" s="1"/>
  <c r="K742" i="1"/>
  <c r="I742" i="1" s="1"/>
  <c r="K744" i="1"/>
  <c r="I744" i="1" s="1"/>
  <c r="K745" i="1"/>
  <c r="I745" i="1" s="1"/>
  <c r="K746" i="1"/>
  <c r="K747" i="1"/>
  <c r="I747" i="1" s="1"/>
  <c r="K748" i="1"/>
  <c r="K749" i="1"/>
  <c r="I749" i="1" s="1"/>
  <c r="K750" i="1"/>
  <c r="K751" i="1"/>
  <c r="I751" i="1" s="1"/>
  <c r="K752" i="1"/>
  <c r="I752" i="1" s="1"/>
  <c r="K753" i="1"/>
  <c r="I753" i="1" s="1"/>
  <c r="K754" i="1"/>
  <c r="I754" i="1" s="1"/>
  <c r="K755" i="1"/>
  <c r="I755" i="1" s="1"/>
  <c r="K756" i="1"/>
  <c r="I756" i="1" s="1"/>
  <c r="K757" i="1"/>
  <c r="I757" i="1" s="1"/>
  <c r="K758" i="1"/>
  <c r="K759" i="1"/>
  <c r="I759" i="1" s="1"/>
  <c r="K760" i="1"/>
  <c r="K761" i="1"/>
  <c r="K762" i="1"/>
  <c r="I762" i="1" s="1"/>
  <c r="K763" i="1"/>
  <c r="I763" i="1" s="1"/>
  <c r="K764" i="1"/>
  <c r="I764" i="1" s="1"/>
  <c r="K765" i="1"/>
  <c r="I765" i="1" s="1"/>
  <c r="K766" i="1"/>
  <c r="I766" i="1" s="1"/>
  <c r="K767" i="1"/>
  <c r="I767" i="1" s="1"/>
  <c r="K768" i="1"/>
  <c r="K769" i="1"/>
  <c r="I769" i="1" s="1"/>
  <c r="K771" i="1"/>
  <c r="I771" i="1" s="1"/>
  <c r="K772" i="1"/>
  <c r="I772" i="1" s="1"/>
  <c r="K774" i="1"/>
  <c r="I774" i="1" s="1"/>
  <c r="K775" i="1"/>
  <c r="I775" i="1" s="1"/>
  <c r="K776" i="1"/>
  <c r="K777" i="1"/>
  <c r="I777" i="1" s="1"/>
  <c r="K778" i="1"/>
  <c r="I778" i="1" s="1"/>
  <c r="K779" i="1"/>
  <c r="I779" i="1" s="1"/>
  <c r="K780" i="1"/>
  <c r="K781" i="1"/>
  <c r="I781" i="1" s="1"/>
  <c r="K782" i="1"/>
  <c r="K783" i="1"/>
  <c r="I783" i="1" s="1"/>
  <c r="K784" i="1"/>
  <c r="I784" i="1" s="1"/>
  <c r="K785" i="1"/>
  <c r="I785" i="1" s="1"/>
  <c r="K786" i="1"/>
  <c r="I786" i="1" s="1"/>
  <c r="K787" i="1"/>
  <c r="I787" i="1" s="1"/>
  <c r="K789" i="1"/>
  <c r="I789" i="1" s="1"/>
  <c r="K790" i="1"/>
  <c r="K791" i="1"/>
  <c r="I791" i="1" s="1"/>
  <c r="K792" i="1"/>
  <c r="K795" i="1"/>
  <c r="I795" i="1" s="1"/>
  <c r="K796" i="1"/>
  <c r="I796" i="1" s="1"/>
  <c r="K797" i="1"/>
  <c r="I797" i="1" s="1"/>
  <c r="K798" i="1"/>
  <c r="I798" i="1" s="1"/>
  <c r="K799" i="1"/>
  <c r="I799" i="1" s="1"/>
  <c r="K800" i="1"/>
  <c r="I800" i="1" s="1"/>
  <c r="K801" i="1"/>
  <c r="I801" i="1" s="1"/>
  <c r="K802" i="1"/>
  <c r="K803" i="1"/>
  <c r="I803" i="1" s="1"/>
  <c r="K804" i="1"/>
  <c r="I804" i="1" s="1"/>
  <c r="K805" i="1"/>
  <c r="I805" i="1" s="1"/>
  <c r="K806" i="1"/>
  <c r="K807" i="1"/>
  <c r="I807" i="1" s="1"/>
  <c r="K808" i="1"/>
  <c r="I808" i="1" s="1"/>
  <c r="K810" i="1"/>
  <c r="I810" i="1" s="1"/>
  <c r="K811" i="1"/>
  <c r="I811" i="1" s="1"/>
  <c r="K812" i="1"/>
  <c r="I812" i="1" s="1"/>
  <c r="K813" i="1"/>
  <c r="K816" i="1"/>
  <c r="I816" i="1" s="1"/>
  <c r="K817" i="1"/>
  <c r="I817" i="1" s="1"/>
  <c r="K818" i="1"/>
  <c r="K825" i="1"/>
  <c r="I825" i="1" s="1"/>
  <c r="K826" i="1"/>
  <c r="K827" i="1"/>
  <c r="I827" i="1" s="1"/>
  <c r="K833" i="1"/>
  <c r="K835" i="1"/>
  <c r="I835" i="1" s="1"/>
  <c r="K836" i="1"/>
  <c r="K837" i="1"/>
  <c r="I837" i="1" s="1"/>
  <c r="K838" i="1"/>
  <c r="K839" i="1"/>
  <c r="K840" i="1"/>
  <c r="I840" i="1" s="1"/>
  <c r="K842" i="1"/>
  <c r="K843" i="1"/>
  <c r="I843" i="1" s="1"/>
  <c r="K844" i="1"/>
  <c r="K845" i="1"/>
  <c r="I845" i="1" s="1"/>
  <c r="K846" i="1"/>
  <c r="I846" i="1" s="1"/>
  <c r="K847" i="1"/>
  <c r="I847" i="1" s="1"/>
  <c r="K848" i="1"/>
  <c r="K849" i="1"/>
  <c r="I849" i="1" s="1"/>
  <c r="K850" i="1"/>
  <c r="K851" i="1"/>
  <c r="K853" i="1"/>
  <c r="K854" i="1"/>
  <c r="I854" i="1" s="1"/>
  <c r="K855" i="1"/>
  <c r="I855" i="1" s="1"/>
  <c r="K856" i="1"/>
  <c r="K857" i="1"/>
  <c r="K858" i="1"/>
  <c r="I858" i="1" s="1"/>
  <c r="K859" i="1"/>
  <c r="I859" i="1" s="1"/>
  <c r="K860" i="1"/>
  <c r="K861" i="1"/>
  <c r="I861" i="1" s="1"/>
  <c r="K862" i="1"/>
  <c r="I862" i="1" s="1"/>
  <c r="K863" i="1"/>
  <c r="I863" i="1" s="1"/>
  <c r="K864" i="1"/>
  <c r="K865" i="1"/>
  <c r="K866" i="1"/>
  <c r="I866" i="1" s="1"/>
  <c r="K867" i="1"/>
  <c r="I867" i="1" s="1"/>
  <c r="K868" i="1"/>
  <c r="K869" i="1"/>
  <c r="I869" i="1" s="1"/>
  <c r="K870" i="1"/>
  <c r="I870" i="1" s="1"/>
  <c r="K871" i="1"/>
  <c r="I871" i="1" s="1"/>
  <c r="K872" i="1"/>
  <c r="K873" i="1"/>
  <c r="K874" i="1"/>
  <c r="I874" i="1" s="1"/>
  <c r="K875" i="1"/>
  <c r="I875" i="1" s="1"/>
  <c r="K876" i="1"/>
  <c r="K877" i="1"/>
  <c r="I877" i="1" s="1"/>
  <c r="K878" i="1"/>
  <c r="I878" i="1" s="1"/>
  <c r="K879" i="1"/>
  <c r="K881" i="1"/>
  <c r="K882" i="1"/>
  <c r="K883" i="1"/>
  <c r="I883" i="1" s="1"/>
  <c r="K884" i="1"/>
  <c r="I884" i="1" s="1"/>
  <c r="K885" i="1"/>
  <c r="I885" i="1" s="1"/>
  <c r="K888" i="1"/>
  <c r="I888" i="1" s="1"/>
  <c r="K889" i="1"/>
  <c r="K891" i="1"/>
  <c r="I891" i="1" s="1"/>
  <c r="K892" i="1"/>
  <c r="I892" i="1" s="1"/>
  <c r="H718" i="1"/>
  <c r="H719" i="1"/>
  <c r="H720" i="1"/>
  <c r="H721" i="1"/>
  <c r="H722" i="1"/>
  <c r="H723" i="1"/>
  <c r="H724" i="1"/>
  <c r="H726" i="1"/>
  <c r="H727" i="1"/>
  <c r="H729" i="1"/>
  <c r="H730" i="1"/>
  <c r="H731" i="1"/>
  <c r="H732" i="1"/>
  <c r="H733" i="1"/>
  <c r="H735" i="1"/>
  <c r="H736" i="1"/>
  <c r="H737" i="1"/>
  <c r="H738" i="1"/>
  <c r="H739" i="1"/>
  <c r="H741" i="1"/>
  <c r="H742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1" i="1"/>
  <c r="H772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9" i="1"/>
  <c r="H790" i="1"/>
  <c r="H791" i="1"/>
  <c r="H792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10" i="1"/>
  <c r="H811" i="1"/>
  <c r="H812" i="1"/>
  <c r="H813" i="1"/>
  <c r="H816" i="1"/>
  <c r="H817" i="1"/>
  <c r="H818" i="1"/>
  <c r="H825" i="1"/>
  <c r="H826" i="1"/>
  <c r="H827" i="1"/>
  <c r="H833" i="1"/>
  <c r="H835" i="1"/>
  <c r="H836" i="1"/>
  <c r="H837" i="1"/>
  <c r="H838" i="1"/>
  <c r="H839" i="1"/>
  <c r="H840" i="1"/>
  <c r="H842" i="1"/>
  <c r="H843" i="1"/>
  <c r="H844" i="1"/>
  <c r="H845" i="1"/>
  <c r="H846" i="1"/>
  <c r="H847" i="1"/>
  <c r="H848" i="1"/>
  <c r="H849" i="1"/>
  <c r="H850" i="1"/>
  <c r="H851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1" i="1"/>
  <c r="H882" i="1"/>
  <c r="H883" i="1"/>
  <c r="H884" i="1"/>
  <c r="H885" i="1"/>
  <c r="H888" i="1"/>
  <c r="H889" i="1"/>
  <c r="H891" i="1"/>
  <c r="H892" i="1"/>
  <c r="O487" i="1"/>
  <c r="P487" i="1" s="1"/>
  <c r="Q487" i="1" s="1"/>
  <c r="O488" i="1"/>
  <c r="P488" i="1" s="1"/>
  <c r="Q488" i="1" s="1"/>
  <c r="O489" i="1"/>
  <c r="P489" i="1" s="1"/>
  <c r="Q489" i="1" s="1"/>
  <c r="O490" i="1"/>
  <c r="P490" i="1" s="1"/>
  <c r="Q490" i="1" s="1"/>
  <c r="O491" i="1"/>
  <c r="P491" i="1" s="1"/>
  <c r="Q491" i="1" s="1"/>
  <c r="O492" i="1"/>
  <c r="P492" i="1" s="1"/>
  <c r="Q492" i="1" s="1"/>
  <c r="O495" i="1"/>
  <c r="P495" i="1" s="1"/>
  <c r="Q495" i="1" s="1"/>
  <c r="O496" i="1"/>
  <c r="P496" i="1" s="1"/>
  <c r="Q496" i="1" s="1"/>
  <c r="O497" i="1"/>
  <c r="P497" i="1" s="1"/>
  <c r="Q497" i="1" s="1"/>
  <c r="O498" i="1"/>
  <c r="P498" i="1" s="1"/>
  <c r="Q498" i="1" s="1"/>
  <c r="O499" i="1"/>
  <c r="P499" i="1" s="1"/>
  <c r="Q499" i="1" s="1"/>
  <c r="O500" i="1"/>
  <c r="P500" i="1" s="1"/>
  <c r="Q500" i="1" s="1"/>
  <c r="O501" i="1"/>
  <c r="P501" i="1" s="1"/>
  <c r="Q501" i="1" s="1"/>
  <c r="O502" i="1"/>
  <c r="P502" i="1" s="1"/>
  <c r="Q502" i="1" s="1"/>
  <c r="O503" i="1"/>
  <c r="P503" i="1" s="1"/>
  <c r="Q503" i="1" s="1"/>
  <c r="O504" i="1"/>
  <c r="P504" i="1" s="1"/>
  <c r="Q504" i="1" s="1"/>
  <c r="O505" i="1"/>
  <c r="P505" i="1" s="1"/>
  <c r="Q505" i="1" s="1"/>
  <c r="O507" i="1"/>
  <c r="P507" i="1" s="1"/>
  <c r="Q507" i="1" s="1"/>
  <c r="O510" i="1"/>
  <c r="P510" i="1" s="1"/>
  <c r="Q510" i="1" s="1"/>
  <c r="O511" i="1"/>
  <c r="P511" i="1" s="1"/>
  <c r="Q511" i="1" s="1"/>
  <c r="O512" i="1"/>
  <c r="P512" i="1" s="1"/>
  <c r="Q512" i="1" s="1"/>
  <c r="O513" i="1"/>
  <c r="P513" i="1" s="1"/>
  <c r="Q513" i="1" s="1"/>
  <c r="O514" i="1"/>
  <c r="P514" i="1" s="1"/>
  <c r="Q514" i="1" s="1"/>
  <c r="O515" i="1"/>
  <c r="P515" i="1" s="1"/>
  <c r="Q515" i="1" s="1"/>
  <c r="O516" i="1"/>
  <c r="P516" i="1" s="1"/>
  <c r="Q516" i="1" s="1"/>
  <c r="O517" i="1"/>
  <c r="P517" i="1" s="1"/>
  <c r="Q517" i="1" s="1"/>
  <c r="O519" i="1"/>
  <c r="P519" i="1" s="1"/>
  <c r="Q519" i="1" s="1"/>
  <c r="O520" i="1"/>
  <c r="P520" i="1" s="1"/>
  <c r="Q520" i="1" s="1"/>
  <c r="O521" i="1"/>
  <c r="P521" i="1" s="1"/>
  <c r="Q521" i="1" s="1"/>
  <c r="O522" i="1"/>
  <c r="P522" i="1" s="1"/>
  <c r="Q522" i="1" s="1"/>
  <c r="O523" i="1"/>
  <c r="P523" i="1" s="1"/>
  <c r="Q523" i="1" s="1"/>
  <c r="O524" i="1"/>
  <c r="P524" i="1" s="1"/>
  <c r="Q524" i="1" s="1"/>
  <c r="O525" i="1"/>
  <c r="P525" i="1" s="1"/>
  <c r="Q525" i="1" s="1"/>
  <c r="O526" i="1"/>
  <c r="P526" i="1" s="1"/>
  <c r="Q526" i="1" s="1"/>
  <c r="O527" i="1"/>
  <c r="P527" i="1" s="1"/>
  <c r="Q527" i="1" s="1"/>
  <c r="O528" i="1"/>
  <c r="P528" i="1" s="1"/>
  <c r="Q528" i="1" s="1"/>
  <c r="O529" i="1"/>
  <c r="P529" i="1" s="1"/>
  <c r="Q529" i="1" s="1"/>
  <c r="O530" i="1"/>
  <c r="P530" i="1" s="1"/>
  <c r="Q530" i="1" s="1"/>
  <c r="O531" i="1"/>
  <c r="P531" i="1" s="1"/>
  <c r="Q531" i="1" s="1"/>
  <c r="O533" i="1"/>
  <c r="P533" i="1" s="1"/>
  <c r="Q533" i="1" s="1"/>
  <c r="O534" i="1"/>
  <c r="P534" i="1" s="1"/>
  <c r="Q534" i="1" s="1"/>
  <c r="O535" i="1"/>
  <c r="P535" i="1" s="1"/>
  <c r="Q535" i="1" s="1"/>
  <c r="O536" i="1"/>
  <c r="P536" i="1" s="1"/>
  <c r="Q536" i="1" s="1"/>
  <c r="O537" i="1"/>
  <c r="P537" i="1" s="1"/>
  <c r="Q537" i="1" s="1"/>
  <c r="O538" i="1"/>
  <c r="P538" i="1" s="1"/>
  <c r="Q538" i="1" s="1"/>
  <c r="O539" i="1"/>
  <c r="P539" i="1" s="1"/>
  <c r="Q539" i="1" s="1"/>
  <c r="O540" i="1"/>
  <c r="P540" i="1" s="1"/>
  <c r="Q540" i="1" s="1"/>
  <c r="O541" i="1"/>
  <c r="P541" i="1" s="1"/>
  <c r="Q541" i="1" s="1"/>
  <c r="O542" i="1"/>
  <c r="P542" i="1" s="1"/>
  <c r="Q542" i="1" s="1"/>
  <c r="O543" i="1"/>
  <c r="P543" i="1" s="1"/>
  <c r="Q543" i="1" s="1"/>
  <c r="O544" i="1"/>
  <c r="P544" i="1" s="1"/>
  <c r="Q544" i="1" s="1"/>
  <c r="O545" i="1"/>
  <c r="P545" i="1" s="1"/>
  <c r="Q545" i="1" s="1"/>
  <c r="O546" i="1"/>
  <c r="P546" i="1" s="1"/>
  <c r="Q546" i="1" s="1"/>
  <c r="O547" i="1"/>
  <c r="P547" i="1" s="1"/>
  <c r="Q547" i="1" s="1"/>
  <c r="O548" i="1"/>
  <c r="P548" i="1" s="1"/>
  <c r="Q548" i="1" s="1"/>
  <c r="O550" i="1"/>
  <c r="P550" i="1" s="1"/>
  <c r="Q550" i="1" s="1"/>
  <c r="O551" i="1"/>
  <c r="P551" i="1" s="1"/>
  <c r="Q551" i="1" s="1"/>
  <c r="O552" i="1"/>
  <c r="P552" i="1" s="1"/>
  <c r="Q552" i="1" s="1"/>
  <c r="O553" i="1"/>
  <c r="P553" i="1" s="1"/>
  <c r="Q553" i="1" s="1"/>
  <c r="O554" i="1"/>
  <c r="P554" i="1" s="1"/>
  <c r="Q554" i="1" s="1"/>
  <c r="O555" i="1"/>
  <c r="P555" i="1" s="1"/>
  <c r="Q555" i="1" s="1"/>
  <c r="O556" i="1"/>
  <c r="P556" i="1" s="1"/>
  <c r="Q556" i="1" s="1"/>
  <c r="O557" i="1"/>
  <c r="P557" i="1" s="1"/>
  <c r="Q557" i="1" s="1"/>
  <c r="O558" i="1"/>
  <c r="P558" i="1" s="1"/>
  <c r="Q558" i="1" s="1"/>
  <c r="O559" i="1"/>
  <c r="P559" i="1" s="1"/>
  <c r="Q559" i="1" s="1"/>
  <c r="O560" i="1"/>
  <c r="P560" i="1" s="1"/>
  <c r="Q560" i="1" s="1"/>
  <c r="O561" i="1"/>
  <c r="P561" i="1" s="1"/>
  <c r="Q561" i="1" s="1"/>
  <c r="O562" i="1"/>
  <c r="P562" i="1" s="1"/>
  <c r="Q562" i="1" s="1"/>
  <c r="O563" i="1"/>
  <c r="P563" i="1" s="1"/>
  <c r="Q563" i="1" s="1"/>
  <c r="O564" i="1"/>
  <c r="P564" i="1" s="1"/>
  <c r="Q564" i="1" s="1"/>
  <c r="O565" i="1"/>
  <c r="P565" i="1" s="1"/>
  <c r="Q565" i="1" s="1"/>
  <c r="O567" i="1"/>
  <c r="P567" i="1" s="1"/>
  <c r="Q567" i="1" s="1"/>
  <c r="O568" i="1"/>
  <c r="P568" i="1" s="1"/>
  <c r="Q568" i="1" s="1"/>
  <c r="O569" i="1"/>
  <c r="P569" i="1" s="1"/>
  <c r="Q569" i="1" s="1"/>
  <c r="O570" i="1"/>
  <c r="P570" i="1" s="1"/>
  <c r="Q570" i="1" s="1"/>
  <c r="O571" i="1"/>
  <c r="P571" i="1" s="1"/>
  <c r="Q571" i="1" s="1"/>
  <c r="O572" i="1"/>
  <c r="P572" i="1" s="1"/>
  <c r="Q572" i="1" s="1"/>
  <c r="O573" i="1"/>
  <c r="P573" i="1" s="1"/>
  <c r="Q573" i="1" s="1"/>
  <c r="O574" i="1"/>
  <c r="P574" i="1" s="1"/>
  <c r="Q574" i="1" s="1"/>
  <c r="O575" i="1"/>
  <c r="P575" i="1" s="1"/>
  <c r="Q575" i="1" s="1"/>
  <c r="O576" i="1"/>
  <c r="P576" i="1" s="1"/>
  <c r="Q576" i="1" s="1"/>
  <c r="O577" i="1"/>
  <c r="P577" i="1" s="1"/>
  <c r="Q577" i="1" s="1"/>
  <c r="O578" i="1"/>
  <c r="P578" i="1" s="1"/>
  <c r="Q578" i="1" s="1"/>
  <c r="O579" i="1"/>
  <c r="P579" i="1" s="1"/>
  <c r="Q579" i="1" s="1"/>
  <c r="O581" i="1"/>
  <c r="P581" i="1" s="1"/>
  <c r="Q581" i="1" s="1"/>
  <c r="O582" i="1"/>
  <c r="P582" i="1" s="1"/>
  <c r="Q582" i="1" s="1"/>
  <c r="O583" i="1"/>
  <c r="P583" i="1" s="1"/>
  <c r="Q583" i="1" s="1"/>
  <c r="O584" i="1"/>
  <c r="P584" i="1" s="1"/>
  <c r="Q584" i="1" s="1"/>
  <c r="O585" i="1"/>
  <c r="P585" i="1" s="1"/>
  <c r="Q585" i="1" s="1"/>
  <c r="O586" i="1"/>
  <c r="P586" i="1" s="1"/>
  <c r="Q586" i="1" s="1"/>
  <c r="O587" i="1"/>
  <c r="P587" i="1" s="1"/>
  <c r="Q587" i="1" s="1"/>
  <c r="O588" i="1"/>
  <c r="P588" i="1" s="1"/>
  <c r="Q588" i="1" s="1"/>
  <c r="O589" i="1"/>
  <c r="P589" i="1" s="1"/>
  <c r="Q589" i="1" s="1"/>
  <c r="O590" i="1"/>
  <c r="P590" i="1" s="1"/>
  <c r="Q590" i="1" s="1"/>
  <c r="O592" i="1"/>
  <c r="P592" i="1" s="1"/>
  <c r="Q592" i="1" s="1"/>
  <c r="O593" i="1"/>
  <c r="P593" i="1" s="1"/>
  <c r="Q593" i="1" s="1"/>
  <c r="O594" i="1"/>
  <c r="P594" i="1" s="1"/>
  <c r="Q594" i="1" s="1"/>
  <c r="O595" i="1"/>
  <c r="P595" i="1" s="1"/>
  <c r="Q595" i="1" s="1"/>
  <c r="O596" i="1"/>
  <c r="P596" i="1" s="1"/>
  <c r="Q596" i="1" s="1"/>
  <c r="O597" i="1"/>
  <c r="P597" i="1" s="1"/>
  <c r="Q597" i="1" s="1"/>
  <c r="O598" i="1"/>
  <c r="P598" i="1" s="1"/>
  <c r="Q598" i="1" s="1"/>
  <c r="O599" i="1"/>
  <c r="P599" i="1" s="1"/>
  <c r="Q599" i="1" s="1"/>
  <c r="O600" i="1"/>
  <c r="P600" i="1" s="1"/>
  <c r="Q600" i="1" s="1"/>
  <c r="O602" i="1"/>
  <c r="P602" i="1" s="1"/>
  <c r="Q602" i="1" s="1"/>
  <c r="O603" i="1"/>
  <c r="P603" i="1" s="1"/>
  <c r="Q603" i="1" s="1"/>
  <c r="O604" i="1"/>
  <c r="P604" i="1" s="1"/>
  <c r="Q604" i="1" s="1"/>
  <c r="O605" i="1"/>
  <c r="P605" i="1" s="1"/>
  <c r="Q605" i="1" s="1"/>
  <c r="O606" i="1"/>
  <c r="P606" i="1" s="1"/>
  <c r="Q606" i="1" s="1"/>
  <c r="O607" i="1"/>
  <c r="P607" i="1" s="1"/>
  <c r="Q607" i="1" s="1"/>
  <c r="O608" i="1"/>
  <c r="P608" i="1" s="1"/>
  <c r="Q608" i="1" s="1"/>
  <c r="O486" i="1"/>
  <c r="P486" i="1" s="1"/>
  <c r="Q486" i="1" s="1"/>
  <c r="K487" i="1"/>
  <c r="I487" i="1" s="1"/>
  <c r="K488" i="1"/>
  <c r="K489" i="1"/>
  <c r="K490" i="1"/>
  <c r="I490" i="1" s="1"/>
  <c r="K491" i="1"/>
  <c r="K492" i="1"/>
  <c r="K495" i="1"/>
  <c r="I495" i="1" s="1"/>
  <c r="K496" i="1"/>
  <c r="I496" i="1" s="1"/>
  <c r="K497" i="1"/>
  <c r="K498" i="1"/>
  <c r="I498" i="1" s="1"/>
  <c r="K499" i="1"/>
  <c r="I499" i="1" s="1"/>
  <c r="K500" i="1"/>
  <c r="K501" i="1"/>
  <c r="I501" i="1" s="1"/>
  <c r="K502" i="1"/>
  <c r="I502" i="1" s="1"/>
  <c r="K503" i="1"/>
  <c r="K504" i="1"/>
  <c r="I504" i="1" s="1"/>
  <c r="K505" i="1"/>
  <c r="K507" i="1"/>
  <c r="I507" i="1" s="1"/>
  <c r="K510" i="1"/>
  <c r="I510" i="1" s="1"/>
  <c r="K511" i="1"/>
  <c r="K512" i="1"/>
  <c r="K513" i="1"/>
  <c r="K514" i="1"/>
  <c r="I514" i="1" s="1"/>
  <c r="K515" i="1"/>
  <c r="K516" i="1"/>
  <c r="K517" i="1"/>
  <c r="I517" i="1" s="1"/>
  <c r="K519" i="1"/>
  <c r="I519" i="1" s="1"/>
  <c r="K520" i="1"/>
  <c r="K521" i="1"/>
  <c r="K522" i="1"/>
  <c r="I522" i="1" s="1"/>
  <c r="K523" i="1"/>
  <c r="I523" i="1" s="1"/>
  <c r="K524" i="1"/>
  <c r="K525" i="1"/>
  <c r="I525" i="1" s="1"/>
  <c r="K526" i="1"/>
  <c r="I526" i="1" s="1"/>
  <c r="K527" i="1"/>
  <c r="I527" i="1" s="1"/>
  <c r="K528" i="1"/>
  <c r="I528" i="1" s="1"/>
  <c r="K529" i="1"/>
  <c r="K530" i="1"/>
  <c r="I530" i="1" s="1"/>
  <c r="K531" i="1"/>
  <c r="I531" i="1" s="1"/>
  <c r="K533" i="1"/>
  <c r="K534" i="1"/>
  <c r="I534" i="1" s="1"/>
  <c r="K535" i="1"/>
  <c r="I535" i="1" s="1"/>
  <c r="K536" i="1"/>
  <c r="K537" i="1"/>
  <c r="K538" i="1"/>
  <c r="I538" i="1" s="1"/>
  <c r="K539" i="1"/>
  <c r="K540" i="1"/>
  <c r="K541" i="1"/>
  <c r="I541" i="1" s="1"/>
  <c r="K542" i="1"/>
  <c r="I542" i="1" s="1"/>
  <c r="K543" i="1"/>
  <c r="I543" i="1" s="1"/>
  <c r="K544" i="1"/>
  <c r="K545" i="1"/>
  <c r="K546" i="1"/>
  <c r="K547" i="1"/>
  <c r="K548" i="1"/>
  <c r="K550" i="1"/>
  <c r="I550" i="1" s="1"/>
  <c r="K551" i="1"/>
  <c r="I551" i="1" s="1"/>
  <c r="K552" i="1"/>
  <c r="K553" i="1"/>
  <c r="K554" i="1"/>
  <c r="I554" i="1" s="1"/>
  <c r="K555" i="1"/>
  <c r="K556" i="1"/>
  <c r="K557" i="1"/>
  <c r="K558" i="1"/>
  <c r="I558" i="1" s="1"/>
  <c r="K559" i="1"/>
  <c r="I559" i="1" s="1"/>
  <c r="K560" i="1"/>
  <c r="I560" i="1" s="1"/>
  <c r="K561" i="1"/>
  <c r="K562" i="1"/>
  <c r="I562" i="1" s="1"/>
  <c r="K563" i="1"/>
  <c r="I563" i="1" s="1"/>
  <c r="K564" i="1"/>
  <c r="K565" i="1"/>
  <c r="I565" i="1" s="1"/>
  <c r="K567" i="1"/>
  <c r="I567" i="1" s="1"/>
  <c r="K568" i="1"/>
  <c r="I568" i="1" s="1"/>
  <c r="K569" i="1"/>
  <c r="I569" i="1" s="1"/>
  <c r="K570" i="1"/>
  <c r="K571" i="1"/>
  <c r="I571" i="1" s="1"/>
  <c r="K572" i="1"/>
  <c r="I572" i="1" s="1"/>
  <c r="K573" i="1"/>
  <c r="I573" i="1" s="1"/>
  <c r="K574" i="1"/>
  <c r="K575" i="1"/>
  <c r="K576" i="1"/>
  <c r="I576" i="1" s="1"/>
  <c r="K577" i="1"/>
  <c r="I577" i="1" s="1"/>
  <c r="K578" i="1"/>
  <c r="K579" i="1"/>
  <c r="K581" i="1"/>
  <c r="I581" i="1" s="1"/>
  <c r="K582" i="1"/>
  <c r="I582" i="1" s="1"/>
  <c r="K583" i="1"/>
  <c r="K584" i="1"/>
  <c r="I584" i="1" s="1"/>
  <c r="K585" i="1"/>
  <c r="I585" i="1" s="1"/>
  <c r="K586" i="1"/>
  <c r="I586" i="1" s="1"/>
  <c r="K587" i="1"/>
  <c r="I587" i="1" s="1"/>
  <c r="K588" i="1"/>
  <c r="K589" i="1"/>
  <c r="K590" i="1"/>
  <c r="K592" i="1"/>
  <c r="I592" i="1" s="1"/>
  <c r="K593" i="1"/>
  <c r="I593" i="1" s="1"/>
  <c r="K594" i="1"/>
  <c r="K595" i="1"/>
  <c r="I595" i="1" s="1"/>
  <c r="K596" i="1"/>
  <c r="K597" i="1"/>
  <c r="I597" i="1" s="1"/>
  <c r="K598" i="1"/>
  <c r="K599" i="1"/>
  <c r="I599" i="1" s="1"/>
  <c r="K600" i="1"/>
  <c r="I600" i="1" s="1"/>
  <c r="K602" i="1"/>
  <c r="K603" i="1"/>
  <c r="K604" i="1"/>
  <c r="I604" i="1" s="1"/>
  <c r="K605" i="1"/>
  <c r="I605" i="1" s="1"/>
  <c r="K606" i="1"/>
  <c r="K607" i="1"/>
  <c r="I607" i="1" s="1"/>
  <c r="K608" i="1"/>
  <c r="K486" i="1"/>
  <c r="I486" i="1" s="1"/>
  <c r="H487" i="1"/>
  <c r="H488" i="1"/>
  <c r="H489" i="1"/>
  <c r="H490" i="1"/>
  <c r="H491" i="1"/>
  <c r="H492" i="1"/>
  <c r="H495" i="1"/>
  <c r="H496" i="1"/>
  <c r="H497" i="1"/>
  <c r="H498" i="1"/>
  <c r="H499" i="1"/>
  <c r="H500" i="1"/>
  <c r="H501" i="1"/>
  <c r="H502" i="1"/>
  <c r="H503" i="1"/>
  <c r="H504" i="1"/>
  <c r="H505" i="1"/>
  <c r="H507" i="1"/>
  <c r="H510" i="1"/>
  <c r="H511" i="1"/>
  <c r="H512" i="1"/>
  <c r="H513" i="1"/>
  <c r="H514" i="1"/>
  <c r="H515" i="1"/>
  <c r="H516" i="1"/>
  <c r="H517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1" i="1"/>
  <c r="H582" i="1"/>
  <c r="H583" i="1"/>
  <c r="H584" i="1"/>
  <c r="H585" i="1"/>
  <c r="H586" i="1"/>
  <c r="H587" i="1"/>
  <c r="H588" i="1"/>
  <c r="H589" i="1"/>
  <c r="H590" i="1"/>
  <c r="H592" i="1"/>
  <c r="H593" i="1"/>
  <c r="H594" i="1"/>
  <c r="H595" i="1"/>
  <c r="H596" i="1"/>
  <c r="H597" i="1"/>
  <c r="H598" i="1"/>
  <c r="H599" i="1"/>
  <c r="H600" i="1"/>
  <c r="H602" i="1"/>
  <c r="H603" i="1"/>
  <c r="H604" i="1"/>
  <c r="H605" i="1"/>
  <c r="H606" i="1"/>
  <c r="H607" i="1"/>
  <c r="H608" i="1"/>
  <c r="H486" i="1"/>
  <c r="O463" i="1"/>
  <c r="P463" i="1" s="1"/>
  <c r="Q463" i="1" s="1"/>
  <c r="O464" i="1"/>
  <c r="P464" i="1" s="1"/>
  <c r="Q464" i="1" s="1"/>
  <c r="O465" i="1"/>
  <c r="P465" i="1" s="1"/>
  <c r="Q465" i="1" s="1"/>
  <c r="O466" i="1"/>
  <c r="P466" i="1" s="1"/>
  <c r="Q466" i="1" s="1"/>
  <c r="O467" i="1"/>
  <c r="P467" i="1" s="1"/>
  <c r="Q467" i="1" s="1"/>
  <c r="O468" i="1"/>
  <c r="P468" i="1" s="1"/>
  <c r="Q468" i="1" s="1"/>
  <c r="O469" i="1"/>
  <c r="P469" i="1" s="1"/>
  <c r="Q469" i="1" s="1"/>
  <c r="O470" i="1"/>
  <c r="P470" i="1" s="1"/>
  <c r="Q470" i="1" s="1"/>
  <c r="O471" i="1"/>
  <c r="P471" i="1" s="1"/>
  <c r="Q471" i="1" s="1"/>
  <c r="O472" i="1"/>
  <c r="P472" i="1" s="1"/>
  <c r="Q472" i="1" s="1"/>
  <c r="O473" i="1"/>
  <c r="P473" i="1" s="1"/>
  <c r="Q473" i="1" s="1"/>
  <c r="O474" i="1"/>
  <c r="P474" i="1" s="1"/>
  <c r="Q474" i="1" s="1"/>
  <c r="O475" i="1"/>
  <c r="P475" i="1" s="1"/>
  <c r="Q475" i="1" s="1"/>
  <c r="O476" i="1"/>
  <c r="P476" i="1" s="1"/>
  <c r="Q476" i="1" s="1"/>
  <c r="O477" i="1"/>
  <c r="P477" i="1" s="1"/>
  <c r="Q477" i="1" s="1"/>
  <c r="O478" i="1"/>
  <c r="P478" i="1" s="1"/>
  <c r="Q478" i="1" s="1"/>
  <c r="O479" i="1"/>
  <c r="P479" i="1" s="1"/>
  <c r="Q479" i="1" s="1"/>
  <c r="O480" i="1"/>
  <c r="P480" i="1" s="1"/>
  <c r="Q480" i="1" s="1"/>
  <c r="O481" i="1"/>
  <c r="P481" i="1" s="1"/>
  <c r="Q481" i="1" s="1"/>
  <c r="O482" i="1"/>
  <c r="P482" i="1" s="1"/>
  <c r="Q482" i="1" s="1"/>
  <c r="O483" i="1"/>
  <c r="P483" i="1" s="1"/>
  <c r="Q483" i="1" s="1"/>
  <c r="O484" i="1"/>
  <c r="P484" i="1" s="1"/>
  <c r="Q484" i="1" s="1"/>
  <c r="O461" i="1"/>
  <c r="P461" i="1" s="1"/>
  <c r="Q461" i="1" s="1"/>
  <c r="K462" i="1"/>
  <c r="M462" i="1" s="1"/>
  <c r="K463" i="1"/>
  <c r="I463" i="1" s="1"/>
  <c r="K464" i="1"/>
  <c r="K465" i="1"/>
  <c r="I465" i="1" s="1"/>
  <c r="K466" i="1"/>
  <c r="I466" i="1" s="1"/>
  <c r="K467" i="1"/>
  <c r="K468" i="1"/>
  <c r="I468" i="1" s="1"/>
  <c r="K469" i="1"/>
  <c r="I469" i="1" s="1"/>
  <c r="K470" i="1"/>
  <c r="I470" i="1" s="1"/>
  <c r="K471" i="1"/>
  <c r="K472" i="1"/>
  <c r="K473" i="1"/>
  <c r="I473" i="1" s="1"/>
  <c r="K474" i="1"/>
  <c r="I474" i="1" s="1"/>
  <c r="K475" i="1"/>
  <c r="K476" i="1"/>
  <c r="K477" i="1"/>
  <c r="I477" i="1" s="1"/>
  <c r="K478" i="1"/>
  <c r="I478" i="1" s="1"/>
  <c r="K479" i="1"/>
  <c r="I479" i="1" s="1"/>
  <c r="K480" i="1"/>
  <c r="K481" i="1"/>
  <c r="I481" i="1" s="1"/>
  <c r="K482" i="1"/>
  <c r="I482" i="1" s="1"/>
  <c r="K483" i="1"/>
  <c r="K484" i="1"/>
  <c r="I484" i="1" s="1"/>
  <c r="K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61" i="1"/>
  <c r="O455" i="1"/>
  <c r="P455" i="1" s="1"/>
  <c r="Q455" i="1" s="1"/>
  <c r="O456" i="1"/>
  <c r="P456" i="1" s="1"/>
  <c r="Q456" i="1" s="1"/>
  <c r="O457" i="1"/>
  <c r="P457" i="1" s="1"/>
  <c r="Q457" i="1" s="1"/>
  <c r="O458" i="1"/>
  <c r="P458" i="1" s="1"/>
  <c r="Q458" i="1" s="1"/>
  <c r="O454" i="1"/>
  <c r="P454" i="1" s="1"/>
  <c r="Q454" i="1" s="1"/>
  <c r="K455" i="1"/>
  <c r="K456" i="1"/>
  <c r="I456" i="1" s="1"/>
  <c r="K457" i="1"/>
  <c r="K458" i="1"/>
  <c r="I458" i="1" s="1"/>
  <c r="K454" i="1"/>
  <c r="I454" i="1" s="1"/>
  <c r="H455" i="1"/>
  <c r="H456" i="1"/>
  <c r="H457" i="1"/>
  <c r="H458" i="1"/>
  <c r="H454" i="1"/>
  <c r="O451" i="1"/>
  <c r="P451" i="1" s="1"/>
  <c r="Q451" i="1" s="1"/>
  <c r="O449" i="1"/>
  <c r="P449" i="1" s="1"/>
  <c r="Q449" i="1" s="1"/>
  <c r="K451" i="1"/>
  <c r="I451" i="1" s="1"/>
  <c r="K449" i="1"/>
  <c r="I449" i="1" s="1"/>
  <c r="H451" i="1"/>
  <c r="H449" i="1"/>
  <c r="O395" i="1"/>
  <c r="P395" i="1" s="1"/>
  <c r="Q395" i="1" s="1"/>
  <c r="O396" i="1"/>
  <c r="P396" i="1" s="1"/>
  <c r="Q396" i="1" s="1"/>
  <c r="O397" i="1"/>
  <c r="P397" i="1" s="1"/>
  <c r="Q397" i="1" s="1"/>
  <c r="O398" i="1"/>
  <c r="P398" i="1" s="1"/>
  <c r="Q398" i="1" s="1"/>
  <c r="O399" i="1"/>
  <c r="P399" i="1" s="1"/>
  <c r="Q399" i="1" s="1"/>
  <c r="O400" i="1"/>
  <c r="P400" i="1" s="1"/>
  <c r="Q400" i="1" s="1"/>
  <c r="O401" i="1"/>
  <c r="P401" i="1" s="1"/>
  <c r="Q401" i="1" s="1"/>
  <c r="O402" i="1"/>
  <c r="P402" i="1" s="1"/>
  <c r="Q402" i="1" s="1"/>
  <c r="O403" i="1"/>
  <c r="P403" i="1" s="1"/>
  <c r="Q403" i="1" s="1"/>
  <c r="O404" i="1"/>
  <c r="P404" i="1" s="1"/>
  <c r="Q404" i="1" s="1"/>
  <c r="O405" i="1"/>
  <c r="P405" i="1" s="1"/>
  <c r="Q405" i="1" s="1"/>
  <c r="O406" i="1"/>
  <c r="P406" i="1" s="1"/>
  <c r="Q406" i="1" s="1"/>
  <c r="O407" i="1"/>
  <c r="P407" i="1" s="1"/>
  <c r="Q407" i="1" s="1"/>
  <c r="O408" i="1"/>
  <c r="P408" i="1" s="1"/>
  <c r="Q408" i="1" s="1"/>
  <c r="O409" i="1"/>
  <c r="P409" i="1" s="1"/>
  <c r="Q409" i="1" s="1"/>
  <c r="O410" i="1"/>
  <c r="P410" i="1" s="1"/>
  <c r="Q410" i="1" s="1"/>
  <c r="O411" i="1"/>
  <c r="P411" i="1" s="1"/>
  <c r="Q411" i="1" s="1"/>
  <c r="O412" i="1"/>
  <c r="P412" i="1" s="1"/>
  <c r="Q412" i="1" s="1"/>
  <c r="O413" i="1"/>
  <c r="P413" i="1" s="1"/>
  <c r="Q413" i="1" s="1"/>
  <c r="O414" i="1"/>
  <c r="P414" i="1" s="1"/>
  <c r="Q414" i="1" s="1"/>
  <c r="O415" i="1"/>
  <c r="P415" i="1" s="1"/>
  <c r="Q415" i="1" s="1"/>
  <c r="O416" i="1"/>
  <c r="P416" i="1" s="1"/>
  <c r="Q416" i="1" s="1"/>
  <c r="O417" i="1"/>
  <c r="P417" i="1" s="1"/>
  <c r="Q417" i="1" s="1"/>
  <c r="O418" i="1"/>
  <c r="P418" i="1" s="1"/>
  <c r="Q418" i="1" s="1"/>
  <c r="O419" i="1"/>
  <c r="P419" i="1" s="1"/>
  <c r="Q419" i="1" s="1"/>
  <c r="O420" i="1"/>
  <c r="P420" i="1" s="1"/>
  <c r="Q420" i="1" s="1"/>
  <c r="O421" i="1"/>
  <c r="P421" i="1" s="1"/>
  <c r="Q421" i="1" s="1"/>
  <c r="O422" i="1"/>
  <c r="P422" i="1" s="1"/>
  <c r="Q422" i="1" s="1"/>
  <c r="O423" i="1"/>
  <c r="P423" i="1" s="1"/>
  <c r="Q423" i="1" s="1"/>
  <c r="O424" i="1"/>
  <c r="P424" i="1" s="1"/>
  <c r="Q424" i="1" s="1"/>
  <c r="O425" i="1"/>
  <c r="P425" i="1" s="1"/>
  <c r="Q425" i="1" s="1"/>
  <c r="O426" i="1"/>
  <c r="P426" i="1" s="1"/>
  <c r="Q426" i="1" s="1"/>
  <c r="O427" i="1"/>
  <c r="P427" i="1" s="1"/>
  <c r="Q427" i="1" s="1"/>
  <c r="O428" i="1"/>
  <c r="P428" i="1" s="1"/>
  <c r="Q428" i="1" s="1"/>
  <c r="O429" i="1"/>
  <c r="P429" i="1" s="1"/>
  <c r="Q429" i="1" s="1"/>
  <c r="O430" i="1"/>
  <c r="P430" i="1" s="1"/>
  <c r="Q430" i="1" s="1"/>
  <c r="O431" i="1"/>
  <c r="P431" i="1" s="1"/>
  <c r="Q431" i="1" s="1"/>
  <c r="O432" i="1"/>
  <c r="P432" i="1" s="1"/>
  <c r="Q432" i="1" s="1"/>
  <c r="O433" i="1"/>
  <c r="P433" i="1" s="1"/>
  <c r="Q433" i="1" s="1"/>
  <c r="O434" i="1"/>
  <c r="P434" i="1" s="1"/>
  <c r="Q434" i="1" s="1"/>
  <c r="O435" i="1"/>
  <c r="P435" i="1" s="1"/>
  <c r="Q435" i="1" s="1"/>
  <c r="O436" i="1"/>
  <c r="P436" i="1" s="1"/>
  <c r="Q436" i="1" s="1"/>
  <c r="O437" i="1"/>
  <c r="P437" i="1" s="1"/>
  <c r="Q437" i="1" s="1"/>
  <c r="O438" i="1"/>
  <c r="P438" i="1" s="1"/>
  <c r="Q438" i="1" s="1"/>
  <c r="O439" i="1"/>
  <c r="P439" i="1" s="1"/>
  <c r="Q439" i="1" s="1"/>
  <c r="O440" i="1"/>
  <c r="P440" i="1" s="1"/>
  <c r="Q440" i="1" s="1"/>
  <c r="O441" i="1"/>
  <c r="P441" i="1" s="1"/>
  <c r="Q441" i="1" s="1"/>
  <c r="O442" i="1"/>
  <c r="P442" i="1" s="1"/>
  <c r="Q442" i="1" s="1"/>
  <c r="O443" i="1"/>
  <c r="P443" i="1" s="1"/>
  <c r="Q443" i="1" s="1"/>
  <c r="O444" i="1"/>
  <c r="P444" i="1" s="1"/>
  <c r="Q444" i="1" s="1"/>
  <c r="O445" i="1"/>
  <c r="P445" i="1" s="1"/>
  <c r="Q445" i="1" s="1"/>
  <c r="O446" i="1"/>
  <c r="P446" i="1" s="1"/>
  <c r="Q446" i="1" s="1"/>
  <c r="O447" i="1"/>
  <c r="P447" i="1" s="1"/>
  <c r="Q447" i="1" s="1"/>
  <c r="O394" i="1"/>
  <c r="P394" i="1" s="1"/>
  <c r="Q394" i="1" s="1"/>
  <c r="K395" i="1"/>
  <c r="K396" i="1"/>
  <c r="I396" i="1" s="1"/>
  <c r="K397" i="1"/>
  <c r="K398" i="1"/>
  <c r="K399" i="1"/>
  <c r="I399" i="1" s="1"/>
  <c r="K400" i="1"/>
  <c r="K401" i="1"/>
  <c r="I401" i="1" s="1"/>
  <c r="K402" i="1"/>
  <c r="I402" i="1" s="1"/>
  <c r="K403" i="1"/>
  <c r="K404" i="1"/>
  <c r="I404" i="1" s="1"/>
  <c r="K405" i="1"/>
  <c r="K406" i="1"/>
  <c r="K407" i="1"/>
  <c r="K408" i="1"/>
  <c r="K409" i="1"/>
  <c r="I409" i="1" s="1"/>
  <c r="K410" i="1"/>
  <c r="I410" i="1" s="1"/>
  <c r="K411" i="1"/>
  <c r="K412" i="1"/>
  <c r="I412" i="1" s="1"/>
  <c r="K413" i="1"/>
  <c r="I413" i="1" s="1"/>
  <c r="K414" i="1"/>
  <c r="K415" i="1"/>
  <c r="I415" i="1" s="1"/>
  <c r="K416" i="1"/>
  <c r="K417" i="1"/>
  <c r="I417" i="1" s="1"/>
  <c r="K418" i="1"/>
  <c r="I418" i="1" s="1"/>
  <c r="K419" i="1"/>
  <c r="K420" i="1"/>
  <c r="I420" i="1" s="1"/>
  <c r="K421" i="1"/>
  <c r="K422" i="1"/>
  <c r="I422" i="1" s="1"/>
  <c r="K423" i="1"/>
  <c r="I423" i="1" s="1"/>
  <c r="K424" i="1"/>
  <c r="K425" i="1"/>
  <c r="I425" i="1" s="1"/>
  <c r="K426" i="1"/>
  <c r="I426" i="1" s="1"/>
  <c r="K427" i="1"/>
  <c r="K428" i="1"/>
  <c r="I428" i="1" s="1"/>
  <c r="K429" i="1"/>
  <c r="K430" i="1"/>
  <c r="K431" i="1"/>
  <c r="I431" i="1" s="1"/>
  <c r="K432" i="1"/>
  <c r="K433" i="1"/>
  <c r="I433" i="1" s="1"/>
  <c r="K434" i="1"/>
  <c r="I434" i="1" s="1"/>
  <c r="K435" i="1"/>
  <c r="K436" i="1"/>
  <c r="I436" i="1" s="1"/>
  <c r="K437" i="1"/>
  <c r="K438" i="1"/>
  <c r="K439" i="1"/>
  <c r="K440" i="1"/>
  <c r="K441" i="1"/>
  <c r="I441" i="1" s="1"/>
  <c r="K442" i="1"/>
  <c r="I442" i="1" s="1"/>
  <c r="K443" i="1"/>
  <c r="K444" i="1"/>
  <c r="I444" i="1" s="1"/>
  <c r="K445" i="1"/>
  <c r="K446" i="1"/>
  <c r="K447" i="1"/>
  <c r="I447" i="1" s="1"/>
  <c r="K394" i="1"/>
  <c r="I394" i="1" s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394" i="1"/>
  <c r="O336" i="1"/>
  <c r="P336" i="1" s="1"/>
  <c r="Q336" i="1" s="1"/>
  <c r="O337" i="1"/>
  <c r="P337" i="1" s="1"/>
  <c r="Q337" i="1" s="1"/>
  <c r="O338" i="1"/>
  <c r="P338" i="1" s="1"/>
  <c r="Q338" i="1" s="1"/>
  <c r="O339" i="1"/>
  <c r="P339" i="1" s="1"/>
  <c r="Q339" i="1" s="1"/>
  <c r="O340" i="1"/>
  <c r="P340" i="1" s="1"/>
  <c r="Q340" i="1" s="1"/>
  <c r="O341" i="1"/>
  <c r="P341" i="1" s="1"/>
  <c r="Q341" i="1" s="1"/>
  <c r="O342" i="1"/>
  <c r="P342" i="1" s="1"/>
  <c r="Q342" i="1" s="1"/>
  <c r="O343" i="1"/>
  <c r="P343" i="1" s="1"/>
  <c r="Q343" i="1" s="1"/>
  <c r="O344" i="1"/>
  <c r="P344" i="1" s="1"/>
  <c r="Q344" i="1" s="1"/>
  <c r="O345" i="1"/>
  <c r="P345" i="1" s="1"/>
  <c r="Q345" i="1" s="1"/>
  <c r="O346" i="1"/>
  <c r="P346" i="1" s="1"/>
  <c r="Q346" i="1" s="1"/>
  <c r="O347" i="1"/>
  <c r="P347" i="1" s="1"/>
  <c r="Q347" i="1" s="1"/>
  <c r="O348" i="1"/>
  <c r="P348" i="1" s="1"/>
  <c r="Q348" i="1" s="1"/>
  <c r="O349" i="1"/>
  <c r="P349" i="1" s="1"/>
  <c r="Q349" i="1" s="1"/>
  <c r="O350" i="1"/>
  <c r="P350" i="1" s="1"/>
  <c r="Q350" i="1" s="1"/>
  <c r="O351" i="1"/>
  <c r="P351" i="1" s="1"/>
  <c r="Q351" i="1" s="1"/>
  <c r="O352" i="1"/>
  <c r="P352" i="1" s="1"/>
  <c r="Q352" i="1" s="1"/>
  <c r="O353" i="1"/>
  <c r="P353" i="1" s="1"/>
  <c r="Q353" i="1" s="1"/>
  <c r="O354" i="1"/>
  <c r="P354" i="1" s="1"/>
  <c r="Q354" i="1" s="1"/>
  <c r="O355" i="1"/>
  <c r="P355" i="1" s="1"/>
  <c r="Q355" i="1" s="1"/>
  <c r="O356" i="1"/>
  <c r="P356" i="1" s="1"/>
  <c r="Q356" i="1" s="1"/>
  <c r="O357" i="1"/>
  <c r="P357" i="1" s="1"/>
  <c r="Q357" i="1" s="1"/>
  <c r="O358" i="1"/>
  <c r="P358" i="1" s="1"/>
  <c r="Q358" i="1" s="1"/>
  <c r="O359" i="1"/>
  <c r="P359" i="1" s="1"/>
  <c r="Q359" i="1" s="1"/>
  <c r="O360" i="1"/>
  <c r="P360" i="1" s="1"/>
  <c r="Q360" i="1" s="1"/>
  <c r="O361" i="1"/>
  <c r="P361" i="1" s="1"/>
  <c r="Q361" i="1" s="1"/>
  <c r="O362" i="1"/>
  <c r="P362" i="1" s="1"/>
  <c r="Q362" i="1" s="1"/>
  <c r="O363" i="1"/>
  <c r="P363" i="1" s="1"/>
  <c r="Q363" i="1" s="1"/>
  <c r="O364" i="1"/>
  <c r="P364" i="1" s="1"/>
  <c r="Q364" i="1" s="1"/>
  <c r="O365" i="1"/>
  <c r="P365" i="1" s="1"/>
  <c r="Q365" i="1" s="1"/>
  <c r="O366" i="1"/>
  <c r="P366" i="1" s="1"/>
  <c r="Q366" i="1" s="1"/>
  <c r="O367" i="1"/>
  <c r="P367" i="1" s="1"/>
  <c r="Q367" i="1" s="1"/>
  <c r="O368" i="1"/>
  <c r="P368" i="1" s="1"/>
  <c r="Q368" i="1" s="1"/>
  <c r="O369" i="1"/>
  <c r="P369" i="1" s="1"/>
  <c r="Q369" i="1" s="1"/>
  <c r="O370" i="1"/>
  <c r="P370" i="1" s="1"/>
  <c r="Q370" i="1" s="1"/>
  <c r="O371" i="1"/>
  <c r="P371" i="1" s="1"/>
  <c r="Q371" i="1" s="1"/>
  <c r="O372" i="1"/>
  <c r="P372" i="1" s="1"/>
  <c r="Q372" i="1" s="1"/>
  <c r="O373" i="1"/>
  <c r="P373" i="1" s="1"/>
  <c r="Q373" i="1" s="1"/>
  <c r="O374" i="1"/>
  <c r="P374" i="1" s="1"/>
  <c r="Q374" i="1" s="1"/>
  <c r="O375" i="1"/>
  <c r="P375" i="1" s="1"/>
  <c r="Q375" i="1" s="1"/>
  <c r="O376" i="1"/>
  <c r="P376" i="1" s="1"/>
  <c r="Q376" i="1" s="1"/>
  <c r="O377" i="1"/>
  <c r="P377" i="1" s="1"/>
  <c r="Q377" i="1" s="1"/>
  <c r="O378" i="1"/>
  <c r="P378" i="1" s="1"/>
  <c r="Q378" i="1" s="1"/>
  <c r="O379" i="1"/>
  <c r="P379" i="1" s="1"/>
  <c r="Q379" i="1" s="1"/>
  <c r="O380" i="1"/>
  <c r="P380" i="1" s="1"/>
  <c r="Q380" i="1" s="1"/>
  <c r="O381" i="1"/>
  <c r="P381" i="1" s="1"/>
  <c r="Q381" i="1" s="1"/>
  <c r="O382" i="1"/>
  <c r="P382" i="1" s="1"/>
  <c r="Q382" i="1" s="1"/>
  <c r="O385" i="1"/>
  <c r="P385" i="1" s="1"/>
  <c r="Q385" i="1" s="1"/>
  <c r="O386" i="1"/>
  <c r="P386" i="1" s="1"/>
  <c r="Q386" i="1" s="1"/>
  <c r="O387" i="1"/>
  <c r="P387" i="1" s="1"/>
  <c r="Q387" i="1" s="1"/>
  <c r="O388" i="1"/>
  <c r="P388" i="1" s="1"/>
  <c r="Q388" i="1" s="1"/>
  <c r="O389" i="1"/>
  <c r="P389" i="1" s="1"/>
  <c r="Q389" i="1" s="1"/>
  <c r="O390" i="1"/>
  <c r="P390" i="1" s="1"/>
  <c r="Q390" i="1" s="1"/>
  <c r="O391" i="1"/>
  <c r="P391" i="1" s="1"/>
  <c r="Q391" i="1" s="1"/>
  <c r="O392" i="1"/>
  <c r="P392" i="1" s="1"/>
  <c r="Q392" i="1" s="1"/>
  <c r="O335" i="1"/>
  <c r="P335" i="1" s="1"/>
  <c r="Q335" i="1" s="1"/>
  <c r="K336" i="1"/>
  <c r="M336" i="1" s="1"/>
  <c r="K337" i="1"/>
  <c r="I337" i="1" s="1"/>
  <c r="K338" i="1"/>
  <c r="K339" i="1"/>
  <c r="K340" i="1"/>
  <c r="I340" i="1" s="1"/>
  <c r="K341" i="1"/>
  <c r="K342" i="1"/>
  <c r="K343" i="1"/>
  <c r="I343" i="1" s="1"/>
  <c r="K344" i="1"/>
  <c r="I344" i="1" s="1"/>
  <c r="I345" i="1"/>
  <c r="K346" i="1"/>
  <c r="I346" i="1" s="1"/>
  <c r="K347" i="1"/>
  <c r="I347" i="1" s="1"/>
  <c r="K348" i="1"/>
  <c r="K349" i="1"/>
  <c r="K350" i="1"/>
  <c r="K351" i="1"/>
  <c r="K352" i="1"/>
  <c r="I352" i="1" s="1"/>
  <c r="K353" i="1"/>
  <c r="I353" i="1" s="1"/>
  <c r="K354" i="1"/>
  <c r="K355" i="1"/>
  <c r="K356" i="1"/>
  <c r="K357" i="1"/>
  <c r="K358" i="1"/>
  <c r="K359" i="1"/>
  <c r="I359" i="1" s="1"/>
  <c r="K360" i="1"/>
  <c r="I360" i="1" s="1"/>
  <c r="K361" i="1"/>
  <c r="I361" i="1" s="1"/>
  <c r="K362" i="1"/>
  <c r="K363" i="1"/>
  <c r="K364" i="1"/>
  <c r="I364" i="1" s="1"/>
  <c r="K365" i="1"/>
  <c r="K366" i="1"/>
  <c r="K367" i="1"/>
  <c r="K368" i="1"/>
  <c r="I368" i="1" s="1"/>
  <c r="K369" i="1"/>
  <c r="I369" i="1" s="1"/>
  <c r="K370" i="1"/>
  <c r="K371" i="1"/>
  <c r="K372" i="1"/>
  <c r="I372" i="1" s="1"/>
  <c r="K373" i="1"/>
  <c r="K374" i="1"/>
  <c r="K375" i="1"/>
  <c r="I375" i="1" s="1"/>
  <c r="K376" i="1"/>
  <c r="I376" i="1" s="1"/>
  <c r="K377" i="1"/>
  <c r="I377" i="1" s="1"/>
  <c r="K378" i="1"/>
  <c r="K379" i="1"/>
  <c r="I379" i="1" s="1"/>
  <c r="K380" i="1"/>
  <c r="I380" i="1" s="1"/>
  <c r="K381" i="1"/>
  <c r="K382" i="1"/>
  <c r="K385" i="1"/>
  <c r="K386" i="1"/>
  <c r="I386" i="1" s="1"/>
  <c r="K387" i="1"/>
  <c r="I387" i="1" s="1"/>
  <c r="K388" i="1"/>
  <c r="K389" i="1"/>
  <c r="I389" i="1" s="1"/>
  <c r="K390" i="1"/>
  <c r="I390" i="1" s="1"/>
  <c r="K391" i="1"/>
  <c r="K392" i="1"/>
  <c r="K335" i="1"/>
  <c r="I335" i="1" s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5" i="1"/>
  <c r="H386" i="1"/>
  <c r="H387" i="1"/>
  <c r="H388" i="1"/>
  <c r="H389" i="1"/>
  <c r="H390" i="1"/>
  <c r="H391" i="1"/>
  <c r="H392" i="1"/>
  <c r="H335" i="1"/>
  <c r="O267" i="1"/>
  <c r="P267" i="1" s="1"/>
  <c r="Q267" i="1" s="1"/>
  <c r="O268" i="1"/>
  <c r="P268" i="1" s="1"/>
  <c r="Q268" i="1" s="1"/>
  <c r="O269" i="1"/>
  <c r="P269" i="1" s="1"/>
  <c r="Q269" i="1" s="1"/>
  <c r="O270" i="1"/>
  <c r="P270" i="1" s="1"/>
  <c r="Q270" i="1" s="1"/>
  <c r="O271" i="1"/>
  <c r="P271" i="1" s="1"/>
  <c r="Q271" i="1" s="1"/>
  <c r="O272" i="1"/>
  <c r="P272" i="1" s="1"/>
  <c r="Q272" i="1" s="1"/>
  <c r="O273" i="1"/>
  <c r="O274" i="1"/>
  <c r="P274" i="1" s="1"/>
  <c r="Q274" i="1" s="1"/>
  <c r="O275" i="1"/>
  <c r="P275" i="1" s="1"/>
  <c r="Q275" i="1" s="1"/>
  <c r="O276" i="1"/>
  <c r="P276" i="1" s="1"/>
  <c r="Q276" i="1" s="1"/>
  <c r="O277" i="1"/>
  <c r="O278" i="1"/>
  <c r="P278" i="1" s="1"/>
  <c r="Q278" i="1" s="1"/>
  <c r="O279" i="1"/>
  <c r="O280" i="1"/>
  <c r="O281" i="1"/>
  <c r="O282" i="1"/>
  <c r="O284" i="1"/>
  <c r="P284" i="1" s="1"/>
  <c r="Q284" i="1" s="1"/>
  <c r="O285" i="1"/>
  <c r="P285" i="1" s="1"/>
  <c r="Q285" i="1" s="1"/>
  <c r="O286" i="1"/>
  <c r="P286" i="1" s="1"/>
  <c r="Q286" i="1" s="1"/>
  <c r="O287" i="1"/>
  <c r="P287" i="1" s="1"/>
  <c r="Q287" i="1" s="1"/>
  <c r="O288" i="1"/>
  <c r="P288" i="1" s="1"/>
  <c r="Q288" i="1" s="1"/>
  <c r="O289" i="1"/>
  <c r="P289" i="1" s="1"/>
  <c r="Q289" i="1" s="1"/>
  <c r="O290" i="1"/>
  <c r="P290" i="1" s="1"/>
  <c r="Q290" i="1" s="1"/>
  <c r="O291" i="1"/>
  <c r="P291" i="1" s="1"/>
  <c r="Q291" i="1" s="1"/>
  <c r="O292" i="1"/>
  <c r="P292" i="1" s="1"/>
  <c r="Q292" i="1" s="1"/>
  <c r="O293" i="1"/>
  <c r="P293" i="1" s="1"/>
  <c r="Q293" i="1" s="1"/>
  <c r="O294" i="1"/>
  <c r="P294" i="1" s="1"/>
  <c r="Q294" i="1" s="1"/>
  <c r="O295" i="1"/>
  <c r="P295" i="1" s="1"/>
  <c r="Q295" i="1" s="1"/>
  <c r="O296" i="1"/>
  <c r="P296" i="1" s="1"/>
  <c r="Q296" i="1" s="1"/>
  <c r="O297" i="1"/>
  <c r="P297" i="1" s="1"/>
  <c r="Q297" i="1" s="1"/>
  <c r="O298" i="1"/>
  <c r="P298" i="1" s="1"/>
  <c r="Q298" i="1" s="1"/>
  <c r="O299" i="1"/>
  <c r="P299" i="1" s="1"/>
  <c r="Q299" i="1" s="1"/>
  <c r="O303" i="1"/>
  <c r="P303" i="1" s="1"/>
  <c r="Q303" i="1" s="1"/>
  <c r="O304" i="1"/>
  <c r="P304" i="1" s="1"/>
  <c r="Q304" i="1" s="1"/>
  <c r="O305" i="1"/>
  <c r="P305" i="1" s="1"/>
  <c r="Q305" i="1" s="1"/>
  <c r="O306" i="1"/>
  <c r="P306" i="1" s="1"/>
  <c r="Q306" i="1" s="1"/>
  <c r="O307" i="1"/>
  <c r="P307" i="1" s="1"/>
  <c r="Q307" i="1" s="1"/>
  <c r="O308" i="1"/>
  <c r="P308" i="1" s="1"/>
  <c r="Q308" i="1" s="1"/>
  <c r="O310" i="1"/>
  <c r="O311" i="1"/>
  <c r="O312" i="1"/>
  <c r="P312" i="1" s="1"/>
  <c r="Q312" i="1" s="1"/>
  <c r="O313" i="1"/>
  <c r="P313" i="1" s="1"/>
  <c r="Q313" i="1" s="1"/>
  <c r="O319" i="1"/>
  <c r="P319" i="1" s="1"/>
  <c r="Q319" i="1" s="1"/>
  <c r="O320" i="1"/>
  <c r="P320" i="1" s="1"/>
  <c r="Q320" i="1" s="1"/>
  <c r="O321" i="1"/>
  <c r="P321" i="1" s="1"/>
  <c r="Q321" i="1" s="1"/>
  <c r="O322" i="1"/>
  <c r="P322" i="1" s="1"/>
  <c r="Q322" i="1" s="1"/>
  <c r="O323" i="1"/>
  <c r="P323" i="1" s="1"/>
  <c r="Q323" i="1" s="1"/>
  <c r="O325" i="1"/>
  <c r="P325" i="1" s="1"/>
  <c r="Q325" i="1" s="1"/>
  <c r="O326" i="1"/>
  <c r="P326" i="1" s="1"/>
  <c r="Q326" i="1" s="1"/>
  <c r="O327" i="1"/>
  <c r="P327" i="1" s="1"/>
  <c r="Q327" i="1" s="1"/>
  <c r="O328" i="1"/>
  <c r="P328" i="1" s="1"/>
  <c r="Q328" i="1" s="1"/>
  <c r="O329" i="1"/>
  <c r="P329" i="1" s="1"/>
  <c r="Q329" i="1" s="1"/>
  <c r="O330" i="1"/>
  <c r="P330" i="1" s="1"/>
  <c r="Q330" i="1" s="1"/>
  <c r="O331" i="1"/>
  <c r="P331" i="1" s="1"/>
  <c r="Q331" i="1" s="1"/>
  <c r="O332" i="1"/>
  <c r="P332" i="1" s="1"/>
  <c r="Q332" i="1" s="1"/>
  <c r="O333" i="1"/>
  <c r="P333" i="1" s="1"/>
  <c r="Q333" i="1" s="1"/>
  <c r="O266" i="1"/>
  <c r="P266" i="1" s="1"/>
  <c r="Q266" i="1" s="1"/>
  <c r="K267" i="1"/>
  <c r="I267" i="1" s="1"/>
  <c r="K268" i="1"/>
  <c r="I268" i="1" s="1"/>
  <c r="K269" i="1"/>
  <c r="K270" i="1"/>
  <c r="K271" i="1"/>
  <c r="I271" i="1" s="1"/>
  <c r="K272" i="1"/>
  <c r="I273" i="1"/>
  <c r="K274" i="1"/>
  <c r="I274" i="1" s="1"/>
  <c r="K275" i="1"/>
  <c r="I275" i="1" s="1"/>
  <c r="K276" i="1"/>
  <c r="I276" i="1" s="1"/>
  <c r="K278" i="1"/>
  <c r="I279" i="1"/>
  <c r="I280" i="1"/>
  <c r="I281" i="1"/>
  <c r="I282" i="1"/>
  <c r="K284" i="1"/>
  <c r="I284" i="1" s="1"/>
  <c r="K285" i="1"/>
  <c r="K286" i="1"/>
  <c r="K287" i="1"/>
  <c r="I287" i="1" s="1"/>
  <c r="K288" i="1"/>
  <c r="I288" i="1" s="1"/>
  <c r="K289" i="1"/>
  <c r="I289" i="1" s="1"/>
  <c r="K290" i="1"/>
  <c r="I290" i="1" s="1"/>
  <c r="K291" i="1"/>
  <c r="I291" i="1" s="1"/>
  <c r="K292" i="1"/>
  <c r="K293" i="1"/>
  <c r="I293" i="1" s="1"/>
  <c r="K294" i="1"/>
  <c r="K295" i="1"/>
  <c r="I295" i="1" s="1"/>
  <c r="K296" i="1"/>
  <c r="I296" i="1" s="1"/>
  <c r="K297" i="1"/>
  <c r="I297" i="1" s="1"/>
  <c r="K298" i="1"/>
  <c r="I298" i="1" s="1"/>
  <c r="K299" i="1"/>
  <c r="I299" i="1" s="1"/>
  <c r="K303" i="1"/>
  <c r="I303" i="1" s="1"/>
  <c r="K304" i="1"/>
  <c r="I304" i="1" s="1"/>
  <c r="K305" i="1"/>
  <c r="I305" i="1" s="1"/>
  <c r="K306" i="1"/>
  <c r="I306" i="1" s="1"/>
  <c r="K307" i="1"/>
  <c r="I307" i="1" s="1"/>
  <c r="K308" i="1"/>
  <c r="I311" i="1"/>
  <c r="K312" i="1"/>
  <c r="I312" i="1" s="1"/>
  <c r="K313" i="1"/>
  <c r="I313" i="1" s="1"/>
  <c r="K319" i="1"/>
  <c r="I319" i="1" s="1"/>
  <c r="K320" i="1"/>
  <c r="I320" i="1" s="1"/>
  <c r="K321" i="1"/>
  <c r="I321" i="1" s="1"/>
  <c r="K322" i="1"/>
  <c r="I322" i="1" s="1"/>
  <c r="K323" i="1"/>
  <c r="I323" i="1" s="1"/>
  <c r="K325" i="1"/>
  <c r="I325" i="1" s="1"/>
  <c r="K326" i="1"/>
  <c r="K327" i="1"/>
  <c r="I327" i="1" s="1"/>
  <c r="K328" i="1"/>
  <c r="I328" i="1" s="1"/>
  <c r="K329" i="1"/>
  <c r="I329" i="1" s="1"/>
  <c r="K330" i="1"/>
  <c r="I330" i="1" s="1"/>
  <c r="K331" i="1"/>
  <c r="I331" i="1" s="1"/>
  <c r="K332" i="1"/>
  <c r="I332" i="1" s="1"/>
  <c r="K333" i="1"/>
  <c r="K266" i="1"/>
  <c r="I266" i="1" s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4" i="1"/>
  <c r="H285" i="1"/>
  <c r="H286" i="1"/>
  <c r="H287" i="1"/>
  <c r="H288" i="1"/>
  <c r="H289" i="1"/>
  <c r="H290" i="1"/>
  <c r="H291" i="1"/>
  <c r="H292" i="1"/>
  <c r="H293" i="1"/>
  <c r="H295" i="1"/>
  <c r="H296" i="1"/>
  <c r="H297" i="1"/>
  <c r="H298" i="1"/>
  <c r="H299" i="1"/>
  <c r="H303" i="1"/>
  <c r="H304" i="1"/>
  <c r="H305" i="1"/>
  <c r="H306" i="1"/>
  <c r="H307" i="1"/>
  <c r="H308" i="1"/>
  <c r="H310" i="1"/>
  <c r="H311" i="1"/>
  <c r="H312" i="1"/>
  <c r="H313" i="1"/>
  <c r="H319" i="1"/>
  <c r="H320" i="1"/>
  <c r="H321" i="1"/>
  <c r="H322" i="1"/>
  <c r="H323" i="1"/>
  <c r="H325" i="1"/>
  <c r="H326" i="1"/>
  <c r="H327" i="1"/>
  <c r="H328" i="1"/>
  <c r="H329" i="1"/>
  <c r="H330" i="1"/>
  <c r="H331" i="1"/>
  <c r="H332" i="1"/>
  <c r="H333" i="1"/>
  <c r="H266" i="1"/>
  <c r="O200" i="1"/>
  <c r="P200" i="1" s="1"/>
  <c r="Q200" i="1" s="1"/>
  <c r="O201" i="1"/>
  <c r="O202" i="1"/>
  <c r="P202" i="1" s="1"/>
  <c r="Q202" i="1" s="1"/>
  <c r="O203" i="1"/>
  <c r="P203" i="1" s="1"/>
  <c r="Q203" i="1" s="1"/>
  <c r="O204" i="1"/>
  <c r="O205" i="1"/>
  <c r="P205" i="1" s="1"/>
  <c r="Q205" i="1" s="1"/>
  <c r="O206" i="1"/>
  <c r="O207" i="1"/>
  <c r="O208" i="1"/>
  <c r="P208" i="1" s="1"/>
  <c r="Q208" i="1" s="1"/>
  <c r="O209" i="1"/>
  <c r="P209" i="1" s="1"/>
  <c r="Q209" i="1" s="1"/>
  <c r="O210" i="1"/>
  <c r="O211" i="1"/>
  <c r="P211" i="1" s="1"/>
  <c r="Q211" i="1" s="1"/>
  <c r="O213" i="1"/>
  <c r="P213" i="1" s="1"/>
  <c r="Q213" i="1" s="1"/>
  <c r="O214" i="1"/>
  <c r="O215" i="1"/>
  <c r="O216" i="1"/>
  <c r="P216" i="1" s="1"/>
  <c r="Q216" i="1" s="1"/>
  <c r="O217" i="1"/>
  <c r="P217" i="1" s="1"/>
  <c r="Q217" i="1" s="1"/>
  <c r="O218" i="1"/>
  <c r="O219" i="1"/>
  <c r="P219" i="1" s="1"/>
  <c r="Q219" i="1" s="1"/>
  <c r="O220" i="1"/>
  <c r="O221" i="1"/>
  <c r="P221" i="1" s="1"/>
  <c r="Q221" i="1" s="1"/>
  <c r="O222" i="1"/>
  <c r="O223" i="1"/>
  <c r="P223" i="1" s="1"/>
  <c r="Q223" i="1" s="1"/>
  <c r="O224" i="1"/>
  <c r="P224" i="1" s="1"/>
  <c r="Q224" i="1" s="1"/>
  <c r="O225" i="1"/>
  <c r="P225" i="1" s="1"/>
  <c r="Q225" i="1" s="1"/>
  <c r="O227" i="1"/>
  <c r="P227" i="1" s="1"/>
  <c r="Q227" i="1" s="1"/>
  <c r="O229" i="1"/>
  <c r="O231" i="1"/>
  <c r="O232" i="1"/>
  <c r="P232" i="1" s="1"/>
  <c r="Q232" i="1" s="1"/>
  <c r="O233" i="1"/>
  <c r="P233" i="1" s="1"/>
  <c r="Q233" i="1" s="1"/>
  <c r="O234" i="1"/>
  <c r="P234" i="1" s="1"/>
  <c r="Q234" i="1" s="1"/>
  <c r="O235" i="1"/>
  <c r="P235" i="1" s="1"/>
  <c r="Q235" i="1" s="1"/>
  <c r="O236" i="1"/>
  <c r="O237" i="1"/>
  <c r="O238" i="1"/>
  <c r="O239" i="1"/>
  <c r="O240" i="1"/>
  <c r="O241" i="1"/>
  <c r="P241" i="1" s="1"/>
  <c r="Q241" i="1" s="1"/>
  <c r="O242" i="1"/>
  <c r="P242" i="1" s="1"/>
  <c r="Q242" i="1" s="1"/>
  <c r="O243" i="1"/>
  <c r="P243" i="1" s="1"/>
  <c r="Q243" i="1" s="1"/>
  <c r="O244" i="1"/>
  <c r="O245" i="1"/>
  <c r="O246" i="1"/>
  <c r="O247" i="1"/>
  <c r="O248" i="1"/>
  <c r="O199" i="1"/>
  <c r="P199" i="1" s="1"/>
  <c r="Q199" i="1" s="1"/>
  <c r="K200" i="1"/>
  <c r="K202" i="1"/>
  <c r="K203" i="1"/>
  <c r="I204" i="1"/>
  <c r="K205" i="1"/>
  <c r="I206" i="1"/>
  <c r="I207" i="1"/>
  <c r="K208" i="1"/>
  <c r="K209" i="1"/>
  <c r="I209" i="1" s="1"/>
  <c r="I210" i="1"/>
  <c r="K211" i="1"/>
  <c r="I212" i="1"/>
  <c r="K213" i="1"/>
  <c r="I214" i="1"/>
  <c r="I215" i="1"/>
  <c r="K216" i="1"/>
  <c r="I216" i="1" s="1"/>
  <c r="K217" i="1"/>
  <c r="I217" i="1" s="1"/>
  <c r="I218" i="1"/>
  <c r="K219" i="1"/>
  <c r="I220" i="1"/>
  <c r="K221" i="1"/>
  <c r="I222" i="1"/>
  <c r="K223" i="1"/>
  <c r="I223" i="1" s="1"/>
  <c r="K224" i="1"/>
  <c r="I224" i="1" s="1"/>
  <c r="K225" i="1"/>
  <c r="K227" i="1"/>
  <c r="I227" i="1" s="1"/>
  <c r="I229" i="1"/>
  <c r="K232" i="1"/>
  <c r="K233" i="1"/>
  <c r="I233" i="1" s="1"/>
  <c r="K234" i="1"/>
  <c r="I234" i="1" s="1"/>
  <c r="K235" i="1"/>
  <c r="K241" i="1"/>
  <c r="I241" i="1" s="1"/>
  <c r="K242" i="1"/>
  <c r="K243" i="1"/>
  <c r="K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9" i="1"/>
  <c r="H231" i="1"/>
  <c r="H232" i="1"/>
  <c r="H233" i="1"/>
  <c r="H234" i="1"/>
  <c r="H235" i="1"/>
  <c r="H241" i="1"/>
  <c r="H242" i="1"/>
  <c r="H243" i="1"/>
  <c r="H199" i="1"/>
  <c r="O130" i="1"/>
  <c r="P130" i="1" s="1"/>
  <c r="Q130" i="1" s="1"/>
  <c r="O131" i="1"/>
  <c r="P131" i="1" s="1"/>
  <c r="Q131" i="1" s="1"/>
  <c r="O132" i="1"/>
  <c r="P132" i="1" s="1"/>
  <c r="Q132" i="1" s="1"/>
  <c r="O133" i="1"/>
  <c r="P133" i="1" s="1"/>
  <c r="Q133" i="1" s="1"/>
  <c r="O134" i="1"/>
  <c r="P134" i="1" s="1"/>
  <c r="Q134" i="1" s="1"/>
  <c r="O137" i="1"/>
  <c r="P137" i="1" s="1"/>
  <c r="Q137" i="1" s="1"/>
  <c r="O147" i="1"/>
  <c r="P147" i="1" s="1"/>
  <c r="Q147" i="1" s="1"/>
  <c r="O148" i="1"/>
  <c r="P148" i="1" s="1"/>
  <c r="Q148" i="1" s="1"/>
  <c r="O149" i="1"/>
  <c r="P149" i="1" s="1"/>
  <c r="Q149" i="1" s="1"/>
  <c r="O150" i="1"/>
  <c r="P150" i="1" s="1"/>
  <c r="Q150" i="1" s="1"/>
  <c r="O155" i="1"/>
  <c r="P155" i="1" s="1"/>
  <c r="Q155" i="1" s="1"/>
  <c r="O160" i="1"/>
  <c r="P160" i="1" s="1"/>
  <c r="Q160" i="1" s="1"/>
  <c r="O169" i="1"/>
  <c r="P169" i="1" s="1"/>
  <c r="Q169" i="1" s="1"/>
  <c r="O172" i="1"/>
  <c r="P172" i="1" s="1"/>
  <c r="Q172" i="1" s="1"/>
  <c r="O174" i="1"/>
  <c r="P174" i="1" s="1"/>
  <c r="Q174" i="1" s="1"/>
  <c r="O176" i="1"/>
  <c r="P176" i="1" s="1"/>
  <c r="Q176" i="1" s="1"/>
  <c r="O179" i="1"/>
  <c r="P179" i="1" s="1"/>
  <c r="Q179" i="1" s="1"/>
  <c r="O180" i="1"/>
  <c r="P180" i="1" s="1"/>
  <c r="Q180" i="1" s="1"/>
  <c r="O183" i="1"/>
  <c r="P183" i="1" s="1"/>
  <c r="Q183" i="1" s="1"/>
  <c r="O185" i="1"/>
  <c r="P185" i="1" s="1"/>
  <c r="Q185" i="1" s="1"/>
  <c r="O191" i="1"/>
  <c r="P191" i="1" s="1"/>
  <c r="Q191" i="1" s="1"/>
  <c r="O129" i="1"/>
  <c r="P129" i="1" s="1"/>
  <c r="Q129" i="1" s="1"/>
  <c r="O128" i="1"/>
  <c r="P128" i="1" s="1"/>
  <c r="Q128" i="1" s="1"/>
  <c r="K129" i="1"/>
  <c r="I129" i="1" s="1"/>
  <c r="K130" i="1"/>
  <c r="K131" i="1"/>
  <c r="I131" i="1" s="1"/>
  <c r="K132" i="1"/>
  <c r="I132" i="1" s="1"/>
  <c r="K133" i="1"/>
  <c r="I133" i="1" s="1"/>
  <c r="K134" i="1"/>
  <c r="K137" i="1"/>
  <c r="I137" i="1" s="1"/>
  <c r="K147" i="1"/>
  <c r="I147" i="1" s="1"/>
  <c r="K148" i="1"/>
  <c r="K149" i="1"/>
  <c r="I149" i="1" s="1"/>
  <c r="K150" i="1"/>
  <c r="K155" i="1"/>
  <c r="I155" i="1" s="1"/>
  <c r="K160" i="1"/>
  <c r="I160" i="1" s="1"/>
  <c r="K169" i="1"/>
  <c r="I169" i="1" s="1"/>
  <c r="K172" i="1"/>
  <c r="K174" i="1"/>
  <c r="K176" i="1"/>
  <c r="I176" i="1" s="1"/>
  <c r="K179" i="1"/>
  <c r="K180" i="1"/>
  <c r="I180" i="1" s="1"/>
  <c r="K183" i="1"/>
  <c r="K185" i="1"/>
  <c r="I185" i="1" s="1"/>
  <c r="K191" i="1"/>
  <c r="I191" i="1" s="1"/>
  <c r="K128" i="1"/>
  <c r="I128" i="1" s="1"/>
  <c r="H129" i="1"/>
  <c r="H130" i="1"/>
  <c r="H131" i="1"/>
  <c r="H132" i="1"/>
  <c r="H133" i="1"/>
  <c r="H134" i="1"/>
  <c r="H137" i="1"/>
  <c r="H147" i="1"/>
  <c r="H148" i="1"/>
  <c r="H149" i="1"/>
  <c r="H150" i="1"/>
  <c r="H155" i="1"/>
  <c r="H160" i="1"/>
  <c r="H169" i="1"/>
  <c r="H172" i="1"/>
  <c r="H174" i="1"/>
  <c r="H176" i="1"/>
  <c r="H179" i="1"/>
  <c r="H180" i="1"/>
  <c r="H183" i="1"/>
  <c r="H185" i="1"/>
  <c r="H191" i="1"/>
  <c r="H128" i="1"/>
  <c r="O612" i="1"/>
  <c r="P612" i="1" s="1"/>
  <c r="Q612" i="1" s="1"/>
  <c r="O613" i="1"/>
  <c r="P613" i="1" s="1"/>
  <c r="Q613" i="1" s="1"/>
  <c r="O614" i="1"/>
  <c r="P614" i="1" s="1"/>
  <c r="Q614" i="1" s="1"/>
  <c r="O615" i="1"/>
  <c r="P615" i="1" s="1"/>
  <c r="Q615" i="1" s="1"/>
  <c r="O616" i="1"/>
  <c r="P616" i="1" s="1"/>
  <c r="Q616" i="1" s="1"/>
  <c r="O617" i="1"/>
  <c r="P617" i="1" s="1"/>
  <c r="Q617" i="1" s="1"/>
  <c r="O618" i="1"/>
  <c r="P618" i="1" s="1"/>
  <c r="Q618" i="1" s="1"/>
  <c r="O619" i="1"/>
  <c r="P619" i="1" s="1"/>
  <c r="Q619" i="1" s="1"/>
  <c r="O620" i="1"/>
  <c r="P620" i="1" s="1"/>
  <c r="Q620" i="1" s="1"/>
  <c r="O621" i="1"/>
  <c r="P621" i="1" s="1"/>
  <c r="Q621" i="1" s="1"/>
  <c r="O622" i="1"/>
  <c r="P622" i="1" s="1"/>
  <c r="Q622" i="1" s="1"/>
  <c r="O623" i="1"/>
  <c r="P623" i="1" s="1"/>
  <c r="Q623" i="1" s="1"/>
  <c r="O624" i="1"/>
  <c r="P624" i="1" s="1"/>
  <c r="Q624" i="1" s="1"/>
  <c r="O625" i="1"/>
  <c r="P625" i="1" s="1"/>
  <c r="Q625" i="1" s="1"/>
  <c r="O626" i="1"/>
  <c r="P626" i="1" s="1"/>
  <c r="Q626" i="1" s="1"/>
  <c r="O627" i="1"/>
  <c r="P627" i="1" s="1"/>
  <c r="Q627" i="1" s="1"/>
  <c r="O628" i="1"/>
  <c r="P628" i="1" s="1"/>
  <c r="Q628" i="1" s="1"/>
  <c r="O629" i="1"/>
  <c r="P629" i="1" s="1"/>
  <c r="Q629" i="1" s="1"/>
  <c r="O630" i="1"/>
  <c r="P630" i="1" s="1"/>
  <c r="Q630" i="1" s="1"/>
  <c r="O631" i="1"/>
  <c r="P631" i="1" s="1"/>
  <c r="Q631" i="1" s="1"/>
  <c r="O632" i="1"/>
  <c r="P632" i="1" s="1"/>
  <c r="Q632" i="1" s="1"/>
  <c r="O633" i="1"/>
  <c r="P633" i="1" s="1"/>
  <c r="Q633" i="1" s="1"/>
  <c r="O634" i="1"/>
  <c r="P634" i="1" s="1"/>
  <c r="Q634" i="1" s="1"/>
  <c r="O637" i="1"/>
  <c r="P637" i="1" s="1"/>
  <c r="Q637" i="1" s="1"/>
  <c r="O638" i="1"/>
  <c r="P638" i="1" s="1"/>
  <c r="Q638" i="1" s="1"/>
  <c r="O639" i="1"/>
  <c r="P639" i="1" s="1"/>
  <c r="Q639" i="1" s="1"/>
  <c r="O640" i="1"/>
  <c r="P640" i="1" s="1"/>
  <c r="Q640" i="1" s="1"/>
  <c r="O641" i="1"/>
  <c r="P641" i="1" s="1"/>
  <c r="Q641" i="1" s="1"/>
  <c r="O642" i="1"/>
  <c r="P642" i="1" s="1"/>
  <c r="Q642" i="1" s="1"/>
  <c r="O643" i="1"/>
  <c r="P643" i="1" s="1"/>
  <c r="Q643" i="1" s="1"/>
  <c r="O644" i="1"/>
  <c r="P644" i="1" s="1"/>
  <c r="Q644" i="1" s="1"/>
  <c r="O645" i="1"/>
  <c r="P645" i="1" s="1"/>
  <c r="Q645" i="1" s="1"/>
  <c r="O646" i="1"/>
  <c r="P646" i="1" s="1"/>
  <c r="Q646" i="1" s="1"/>
  <c r="O647" i="1"/>
  <c r="P647" i="1" s="1"/>
  <c r="Q647" i="1" s="1"/>
  <c r="O648" i="1"/>
  <c r="P648" i="1" s="1"/>
  <c r="Q648" i="1" s="1"/>
  <c r="O649" i="1"/>
  <c r="P649" i="1" s="1"/>
  <c r="Q649" i="1" s="1"/>
  <c r="O650" i="1"/>
  <c r="P650" i="1" s="1"/>
  <c r="Q650" i="1" s="1"/>
  <c r="O651" i="1"/>
  <c r="P651" i="1" s="1"/>
  <c r="Q651" i="1" s="1"/>
  <c r="O652" i="1"/>
  <c r="P652" i="1" s="1"/>
  <c r="Q652" i="1" s="1"/>
  <c r="O653" i="1"/>
  <c r="P653" i="1" s="1"/>
  <c r="Q653" i="1" s="1"/>
  <c r="O654" i="1"/>
  <c r="P654" i="1" s="1"/>
  <c r="Q654" i="1" s="1"/>
  <c r="O655" i="1"/>
  <c r="P655" i="1" s="1"/>
  <c r="Q655" i="1" s="1"/>
  <c r="O656" i="1"/>
  <c r="P656" i="1" s="1"/>
  <c r="Q656" i="1" s="1"/>
  <c r="O657" i="1"/>
  <c r="P657" i="1" s="1"/>
  <c r="Q657" i="1" s="1"/>
  <c r="O658" i="1"/>
  <c r="P658" i="1" s="1"/>
  <c r="Q658" i="1" s="1"/>
  <c r="O659" i="1"/>
  <c r="P659" i="1" s="1"/>
  <c r="Q659" i="1" s="1"/>
  <c r="O660" i="1"/>
  <c r="P660" i="1" s="1"/>
  <c r="Q660" i="1" s="1"/>
  <c r="O661" i="1"/>
  <c r="P661" i="1" s="1"/>
  <c r="Q661" i="1" s="1"/>
  <c r="O662" i="1"/>
  <c r="P662" i="1" s="1"/>
  <c r="Q662" i="1" s="1"/>
  <c r="O663" i="1"/>
  <c r="P663" i="1" s="1"/>
  <c r="Q663" i="1" s="1"/>
  <c r="O664" i="1"/>
  <c r="P664" i="1" s="1"/>
  <c r="Q664" i="1" s="1"/>
  <c r="O665" i="1"/>
  <c r="P665" i="1" s="1"/>
  <c r="Q665" i="1" s="1"/>
  <c r="O666" i="1"/>
  <c r="P666" i="1" s="1"/>
  <c r="Q666" i="1" s="1"/>
  <c r="O667" i="1"/>
  <c r="P667" i="1" s="1"/>
  <c r="Q667" i="1" s="1"/>
  <c r="O668" i="1"/>
  <c r="P668" i="1" s="1"/>
  <c r="Q668" i="1" s="1"/>
  <c r="O669" i="1"/>
  <c r="P669" i="1" s="1"/>
  <c r="Q669" i="1" s="1"/>
  <c r="O670" i="1"/>
  <c r="P670" i="1" s="1"/>
  <c r="Q670" i="1" s="1"/>
  <c r="O671" i="1"/>
  <c r="P671" i="1" s="1"/>
  <c r="Q671" i="1" s="1"/>
  <c r="O672" i="1"/>
  <c r="P672" i="1" s="1"/>
  <c r="Q672" i="1" s="1"/>
  <c r="O673" i="1"/>
  <c r="P673" i="1" s="1"/>
  <c r="Q673" i="1" s="1"/>
  <c r="O674" i="1"/>
  <c r="P674" i="1" s="1"/>
  <c r="Q674" i="1" s="1"/>
  <c r="O675" i="1"/>
  <c r="P675" i="1" s="1"/>
  <c r="Q675" i="1" s="1"/>
  <c r="O676" i="1"/>
  <c r="P676" i="1" s="1"/>
  <c r="Q676" i="1" s="1"/>
  <c r="O677" i="1"/>
  <c r="P677" i="1" s="1"/>
  <c r="Q677" i="1" s="1"/>
  <c r="O678" i="1"/>
  <c r="P678" i="1" s="1"/>
  <c r="Q678" i="1" s="1"/>
  <c r="O679" i="1"/>
  <c r="P679" i="1" s="1"/>
  <c r="Q679" i="1" s="1"/>
  <c r="O680" i="1"/>
  <c r="P680" i="1" s="1"/>
  <c r="Q680" i="1" s="1"/>
  <c r="O681" i="1"/>
  <c r="P681" i="1" s="1"/>
  <c r="Q681" i="1" s="1"/>
  <c r="O682" i="1"/>
  <c r="P682" i="1" s="1"/>
  <c r="Q682" i="1" s="1"/>
  <c r="O683" i="1"/>
  <c r="P683" i="1" s="1"/>
  <c r="Q683" i="1" s="1"/>
  <c r="O684" i="1"/>
  <c r="P684" i="1" s="1"/>
  <c r="Q684" i="1" s="1"/>
  <c r="O685" i="1"/>
  <c r="P685" i="1" s="1"/>
  <c r="Q685" i="1" s="1"/>
  <c r="O686" i="1"/>
  <c r="P686" i="1" s="1"/>
  <c r="Q686" i="1" s="1"/>
  <c r="O687" i="1"/>
  <c r="P687" i="1" s="1"/>
  <c r="Q687" i="1" s="1"/>
  <c r="O688" i="1"/>
  <c r="P688" i="1" s="1"/>
  <c r="Q688" i="1" s="1"/>
  <c r="O689" i="1"/>
  <c r="P689" i="1" s="1"/>
  <c r="Q689" i="1" s="1"/>
  <c r="O690" i="1"/>
  <c r="P690" i="1" s="1"/>
  <c r="Q690" i="1" s="1"/>
  <c r="O691" i="1"/>
  <c r="P691" i="1" s="1"/>
  <c r="Q691" i="1" s="1"/>
  <c r="O692" i="1"/>
  <c r="P692" i="1" s="1"/>
  <c r="Q692" i="1" s="1"/>
  <c r="O693" i="1"/>
  <c r="P693" i="1" s="1"/>
  <c r="Q693" i="1" s="1"/>
  <c r="O694" i="1"/>
  <c r="P694" i="1" s="1"/>
  <c r="Q694" i="1" s="1"/>
  <c r="O695" i="1"/>
  <c r="P695" i="1" s="1"/>
  <c r="Q695" i="1" s="1"/>
  <c r="O696" i="1"/>
  <c r="P696" i="1" s="1"/>
  <c r="Q696" i="1" s="1"/>
  <c r="O697" i="1"/>
  <c r="P697" i="1" s="1"/>
  <c r="Q697" i="1" s="1"/>
  <c r="O698" i="1"/>
  <c r="P698" i="1" s="1"/>
  <c r="Q698" i="1" s="1"/>
  <c r="O699" i="1"/>
  <c r="P699" i="1" s="1"/>
  <c r="Q699" i="1" s="1"/>
  <c r="O700" i="1"/>
  <c r="P700" i="1" s="1"/>
  <c r="Q700" i="1" s="1"/>
  <c r="O701" i="1"/>
  <c r="P701" i="1" s="1"/>
  <c r="Q701" i="1" s="1"/>
  <c r="O702" i="1"/>
  <c r="P702" i="1" s="1"/>
  <c r="Q702" i="1" s="1"/>
  <c r="O703" i="1"/>
  <c r="P703" i="1" s="1"/>
  <c r="Q703" i="1" s="1"/>
  <c r="O704" i="1"/>
  <c r="P704" i="1" s="1"/>
  <c r="Q704" i="1" s="1"/>
  <c r="O705" i="1"/>
  <c r="P705" i="1" s="1"/>
  <c r="Q705" i="1" s="1"/>
  <c r="O706" i="1"/>
  <c r="P706" i="1" s="1"/>
  <c r="Q706" i="1" s="1"/>
  <c r="O707" i="1"/>
  <c r="P707" i="1" s="1"/>
  <c r="Q707" i="1" s="1"/>
  <c r="H615" i="1"/>
  <c r="H616" i="1"/>
  <c r="K619" i="1"/>
  <c r="K622" i="1"/>
  <c r="I622" i="1" s="1"/>
  <c r="H624" i="1"/>
  <c r="K625" i="1"/>
  <c r="I625" i="1" s="1"/>
  <c r="H626" i="1"/>
  <c r="H629" i="1"/>
  <c r="K630" i="1"/>
  <c r="K631" i="1"/>
  <c r="I631" i="1" s="1"/>
  <c r="K633" i="1"/>
  <c r="I633" i="1" s="1"/>
  <c r="K637" i="1"/>
  <c r="I637" i="1" s="1"/>
  <c r="K638" i="1"/>
  <c r="K639" i="1"/>
  <c r="K642" i="1"/>
  <c r="I642" i="1" s="1"/>
  <c r="K644" i="1"/>
  <c r="I644" i="1" s="1"/>
  <c r="K646" i="1"/>
  <c r="K649" i="1"/>
  <c r="K651" i="1"/>
  <c r="I651" i="1" s="1"/>
  <c r="K656" i="1"/>
  <c r="K658" i="1"/>
  <c r="K663" i="1"/>
  <c r="I663" i="1" s="1"/>
  <c r="K665" i="1"/>
  <c r="K666" i="1"/>
  <c r="K667" i="1"/>
  <c r="I667" i="1" s="1"/>
  <c r="K670" i="1"/>
  <c r="I670" i="1" s="1"/>
  <c r="K672" i="1"/>
  <c r="K676" i="1"/>
  <c r="I676" i="1" s="1"/>
  <c r="H678" i="1"/>
  <c r="K680" i="1"/>
  <c r="I680" i="1" s="1"/>
  <c r="K681" i="1"/>
  <c r="K682" i="1"/>
  <c r="I682" i="1" s="1"/>
  <c r="K683" i="1"/>
  <c r="I683" i="1" s="1"/>
  <c r="K687" i="1"/>
  <c r="I687" i="1" s="1"/>
  <c r="K689" i="1"/>
  <c r="K690" i="1"/>
  <c r="I690" i="1" s="1"/>
  <c r="K692" i="1"/>
  <c r="I692" i="1" s="1"/>
  <c r="K694" i="1"/>
  <c r="K695" i="1"/>
  <c r="K696" i="1"/>
  <c r="K699" i="1"/>
  <c r="I699" i="1" s="1"/>
  <c r="K701" i="1"/>
  <c r="K702" i="1"/>
  <c r="K703" i="1"/>
  <c r="I703" i="1" s="1"/>
  <c r="K706" i="1"/>
  <c r="O611" i="1"/>
  <c r="P611" i="1" s="1"/>
  <c r="Q611" i="1" s="1"/>
  <c r="K612" i="1"/>
  <c r="I612" i="1" s="1"/>
  <c r="H118" i="1"/>
  <c r="H119" i="1"/>
  <c r="H120" i="1"/>
  <c r="H121" i="1"/>
  <c r="H122" i="1"/>
  <c r="H123" i="1"/>
  <c r="H124" i="1"/>
  <c r="H125" i="1"/>
  <c r="H126" i="1"/>
  <c r="H117" i="1"/>
  <c r="K118" i="1"/>
  <c r="I118" i="1" s="1"/>
  <c r="K119" i="1"/>
  <c r="I119" i="1" s="1"/>
  <c r="K120" i="1"/>
  <c r="I120" i="1" s="1"/>
  <c r="K121" i="1"/>
  <c r="I121" i="1" s="1"/>
  <c r="K122" i="1"/>
  <c r="I122" i="1" s="1"/>
  <c r="K123" i="1"/>
  <c r="I123" i="1" s="1"/>
  <c r="K124" i="1"/>
  <c r="I124" i="1" s="1"/>
  <c r="K125" i="1"/>
  <c r="I125" i="1" s="1"/>
  <c r="K126" i="1"/>
  <c r="K117" i="1"/>
  <c r="O118" i="1"/>
  <c r="P118" i="1" s="1"/>
  <c r="Q118" i="1" s="1"/>
  <c r="O119" i="1"/>
  <c r="P119" i="1" s="1"/>
  <c r="Q119" i="1" s="1"/>
  <c r="O120" i="1"/>
  <c r="P120" i="1" s="1"/>
  <c r="Q120" i="1" s="1"/>
  <c r="O121" i="1"/>
  <c r="P121" i="1" s="1"/>
  <c r="Q121" i="1" s="1"/>
  <c r="O122" i="1"/>
  <c r="P122" i="1" s="1"/>
  <c r="Q122" i="1" s="1"/>
  <c r="O123" i="1"/>
  <c r="P123" i="1" s="1"/>
  <c r="Q123" i="1" s="1"/>
  <c r="O124" i="1"/>
  <c r="P124" i="1" s="1"/>
  <c r="Q124" i="1" s="1"/>
  <c r="O125" i="1"/>
  <c r="P125" i="1" s="1"/>
  <c r="Q125" i="1" s="1"/>
  <c r="O126" i="1"/>
  <c r="P126" i="1" s="1"/>
  <c r="Q126" i="1" s="1"/>
  <c r="O117" i="1"/>
  <c r="P117" i="1" s="1"/>
  <c r="Q117" i="1" s="1"/>
  <c r="R118" i="1" l="1"/>
  <c r="U118" i="1"/>
  <c r="T118" i="1"/>
  <c r="S118" i="1"/>
  <c r="R707" i="1"/>
  <c r="U707" i="1"/>
  <c r="T707" i="1"/>
  <c r="S707" i="1"/>
  <c r="R699" i="1"/>
  <c r="U699" i="1"/>
  <c r="T699" i="1"/>
  <c r="S699" i="1"/>
  <c r="R691" i="1"/>
  <c r="U691" i="1"/>
  <c r="T691" i="1"/>
  <c r="S691" i="1"/>
  <c r="R683" i="1"/>
  <c r="U683" i="1"/>
  <c r="T683" i="1"/>
  <c r="S683" i="1"/>
  <c r="R675" i="1"/>
  <c r="U675" i="1"/>
  <c r="T675" i="1"/>
  <c r="S675" i="1"/>
  <c r="R667" i="1"/>
  <c r="U667" i="1"/>
  <c r="T667" i="1"/>
  <c r="S667" i="1"/>
  <c r="R659" i="1"/>
  <c r="U659" i="1"/>
  <c r="T659" i="1"/>
  <c r="S659" i="1"/>
  <c r="R651" i="1"/>
  <c r="U651" i="1"/>
  <c r="T651" i="1"/>
  <c r="S651" i="1"/>
  <c r="R643" i="1"/>
  <c r="U643" i="1"/>
  <c r="T643" i="1"/>
  <c r="S643" i="1"/>
  <c r="R633" i="1"/>
  <c r="U633" i="1"/>
  <c r="T633" i="1"/>
  <c r="S633" i="1"/>
  <c r="R629" i="1"/>
  <c r="U629" i="1"/>
  <c r="T629" i="1"/>
  <c r="S629" i="1"/>
  <c r="R621" i="1"/>
  <c r="U621" i="1"/>
  <c r="T621" i="1"/>
  <c r="S621" i="1"/>
  <c r="R613" i="1"/>
  <c r="U613" i="1"/>
  <c r="T613" i="1"/>
  <c r="S613" i="1"/>
  <c r="R128" i="1"/>
  <c r="U128" i="1"/>
  <c r="T128" i="1"/>
  <c r="S128" i="1"/>
  <c r="R174" i="1"/>
  <c r="U174" i="1"/>
  <c r="T174" i="1"/>
  <c r="S174" i="1"/>
  <c r="R147" i="1"/>
  <c r="U147" i="1"/>
  <c r="T147" i="1"/>
  <c r="S147" i="1"/>
  <c r="R233" i="1"/>
  <c r="U233" i="1"/>
  <c r="T233" i="1"/>
  <c r="S233" i="1"/>
  <c r="R209" i="1"/>
  <c r="U209" i="1"/>
  <c r="T209" i="1"/>
  <c r="S209" i="1"/>
  <c r="R331" i="1"/>
  <c r="U331" i="1"/>
  <c r="T331" i="1"/>
  <c r="S331" i="1"/>
  <c r="R322" i="1"/>
  <c r="U322" i="1"/>
  <c r="T322" i="1"/>
  <c r="S322" i="1"/>
  <c r="R308" i="1"/>
  <c r="U308" i="1"/>
  <c r="T308" i="1"/>
  <c r="S308" i="1"/>
  <c r="R297" i="1"/>
  <c r="U297" i="1"/>
  <c r="T297" i="1"/>
  <c r="S297" i="1"/>
  <c r="R289" i="1"/>
  <c r="U289" i="1"/>
  <c r="T289" i="1"/>
  <c r="S289" i="1"/>
  <c r="R276" i="1"/>
  <c r="U276" i="1"/>
  <c r="T276" i="1"/>
  <c r="S276" i="1"/>
  <c r="R268" i="1"/>
  <c r="U268" i="1"/>
  <c r="T268" i="1"/>
  <c r="S268" i="1"/>
  <c r="R387" i="1"/>
  <c r="U387" i="1"/>
  <c r="T387" i="1"/>
  <c r="S387" i="1"/>
  <c r="R377" i="1"/>
  <c r="U377" i="1"/>
  <c r="T377" i="1"/>
  <c r="S377" i="1"/>
  <c r="R369" i="1"/>
  <c r="U369" i="1"/>
  <c r="T369" i="1"/>
  <c r="S369" i="1"/>
  <c r="R361" i="1"/>
  <c r="U361" i="1"/>
  <c r="T361" i="1"/>
  <c r="S361" i="1"/>
  <c r="R353" i="1"/>
  <c r="U353" i="1"/>
  <c r="T353" i="1"/>
  <c r="S353" i="1"/>
  <c r="R349" i="1"/>
  <c r="U349" i="1"/>
  <c r="T349" i="1"/>
  <c r="S349" i="1"/>
  <c r="R341" i="1"/>
  <c r="U341" i="1"/>
  <c r="T341" i="1"/>
  <c r="S341" i="1"/>
  <c r="R446" i="1"/>
  <c r="U446" i="1"/>
  <c r="T446" i="1"/>
  <c r="S446" i="1"/>
  <c r="R434" i="1"/>
  <c r="U434" i="1"/>
  <c r="T434" i="1"/>
  <c r="S434" i="1"/>
  <c r="R426" i="1"/>
  <c r="U426" i="1"/>
  <c r="T426" i="1"/>
  <c r="S426" i="1"/>
  <c r="R125" i="1"/>
  <c r="U125" i="1"/>
  <c r="T125" i="1"/>
  <c r="S125" i="1"/>
  <c r="R121" i="1"/>
  <c r="U121" i="1"/>
  <c r="T121" i="1"/>
  <c r="S121" i="1"/>
  <c r="R706" i="1"/>
  <c r="U706" i="1"/>
  <c r="T706" i="1"/>
  <c r="S706" i="1"/>
  <c r="R702" i="1"/>
  <c r="U702" i="1"/>
  <c r="T702" i="1"/>
  <c r="S702" i="1"/>
  <c r="R698" i="1"/>
  <c r="U698" i="1"/>
  <c r="T698" i="1"/>
  <c r="S698" i="1"/>
  <c r="R694" i="1"/>
  <c r="U694" i="1"/>
  <c r="T694" i="1"/>
  <c r="S694" i="1"/>
  <c r="R690" i="1"/>
  <c r="U690" i="1"/>
  <c r="T690" i="1"/>
  <c r="S690" i="1"/>
  <c r="R686" i="1"/>
  <c r="U686" i="1"/>
  <c r="T686" i="1"/>
  <c r="S686" i="1"/>
  <c r="R682" i="1"/>
  <c r="U682" i="1"/>
  <c r="T682" i="1"/>
  <c r="S682" i="1"/>
  <c r="R678" i="1"/>
  <c r="U678" i="1"/>
  <c r="T678" i="1"/>
  <c r="S678" i="1"/>
  <c r="R674" i="1"/>
  <c r="U674" i="1"/>
  <c r="T674" i="1"/>
  <c r="S674" i="1"/>
  <c r="R670" i="1"/>
  <c r="U670" i="1"/>
  <c r="T670" i="1"/>
  <c r="S670" i="1"/>
  <c r="R666" i="1"/>
  <c r="U666" i="1"/>
  <c r="T666" i="1"/>
  <c r="S666" i="1"/>
  <c r="R662" i="1"/>
  <c r="U662" i="1"/>
  <c r="T662" i="1"/>
  <c r="S662" i="1"/>
  <c r="R658" i="1"/>
  <c r="U658" i="1"/>
  <c r="T658" i="1"/>
  <c r="S658" i="1"/>
  <c r="R654" i="1"/>
  <c r="U654" i="1"/>
  <c r="T654" i="1"/>
  <c r="S654" i="1"/>
  <c r="R650" i="1"/>
  <c r="U650" i="1"/>
  <c r="T650" i="1"/>
  <c r="S650" i="1"/>
  <c r="R646" i="1"/>
  <c r="U646" i="1"/>
  <c r="T646" i="1"/>
  <c r="S646" i="1"/>
  <c r="R642" i="1"/>
  <c r="U642" i="1"/>
  <c r="T642" i="1"/>
  <c r="S642" i="1"/>
  <c r="R638" i="1"/>
  <c r="U638" i="1"/>
  <c r="T638" i="1"/>
  <c r="S638" i="1"/>
  <c r="R632" i="1"/>
  <c r="U632" i="1"/>
  <c r="T632" i="1"/>
  <c r="S632" i="1"/>
  <c r="R628" i="1"/>
  <c r="U628" i="1"/>
  <c r="T628" i="1"/>
  <c r="S628" i="1"/>
  <c r="R624" i="1"/>
  <c r="U624" i="1"/>
  <c r="T624" i="1"/>
  <c r="S624" i="1"/>
  <c r="R620" i="1"/>
  <c r="U620" i="1"/>
  <c r="T620" i="1"/>
  <c r="S620" i="1"/>
  <c r="R616" i="1"/>
  <c r="U616" i="1"/>
  <c r="T616" i="1"/>
  <c r="S616" i="1"/>
  <c r="R612" i="1"/>
  <c r="U612" i="1"/>
  <c r="T612" i="1"/>
  <c r="S612" i="1"/>
  <c r="R129" i="1"/>
  <c r="U129" i="1"/>
  <c r="T129" i="1"/>
  <c r="S129" i="1"/>
  <c r="R180" i="1"/>
  <c r="U180" i="1"/>
  <c r="T180" i="1"/>
  <c r="S180" i="1"/>
  <c r="R172" i="1"/>
  <c r="U172" i="1"/>
  <c r="T172" i="1"/>
  <c r="S172" i="1"/>
  <c r="R150" i="1"/>
  <c r="U150" i="1"/>
  <c r="T150" i="1"/>
  <c r="S150" i="1"/>
  <c r="R137" i="1"/>
  <c r="U137" i="1"/>
  <c r="T137" i="1"/>
  <c r="S137" i="1"/>
  <c r="R131" i="1"/>
  <c r="U131" i="1"/>
  <c r="T131" i="1"/>
  <c r="S131" i="1"/>
  <c r="R232" i="1"/>
  <c r="U232" i="1"/>
  <c r="T232" i="1"/>
  <c r="S232" i="1"/>
  <c r="R225" i="1"/>
  <c r="U225" i="1"/>
  <c r="T225" i="1"/>
  <c r="S225" i="1"/>
  <c r="R221" i="1"/>
  <c r="U221" i="1"/>
  <c r="T221" i="1"/>
  <c r="S221" i="1"/>
  <c r="R217" i="1"/>
  <c r="U217" i="1"/>
  <c r="T217" i="1"/>
  <c r="S217" i="1"/>
  <c r="R213" i="1"/>
  <c r="U213" i="1"/>
  <c r="T213" i="1"/>
  <c r="S213" i="1"/>
  <c r="R208" i="1"/>
  <c r="U208" i="1"/>
  <c r="T208" i="1"/>
  <c r="S208" i="1"/>
  <c r="R200" i="1"/>
  <c r="U200" i="1"/>
  <c r="T200" i="1"/>
  <c r="S200" i="1"/>
  <c r="R266" i="1"/>
  <c r="U266" i="1"/>
  <c r="T266" i="1"/>
  <c r="S266" i="1"/>
  <c r="R330" i="1"/>
  <c r="U330" i="1"/>
  <c r="T330" i="1"/>
  <c r="S330" i="1"/>
  <c r="R326" i="1"/>
  <c r="U326" i="1"/>
  <c r="T326" i="1"/>
  <c r="S326" i="1"/>
  <c r="R321" i="1"/>
  <c r="U321" i="1"/>
  <c r="T321" i="1"/>
  <c r="S321" i="1"/>
  <c r="R312" i="1"/>
  <c r="U312" i="1"/>
  <c r="T312" i="1"/>
  <c r="S312" i="1"/>
  <c r="R307" i="1"/>
  <c r="U307" i="1"/>
  <c r="T307" i="1"/>
  <c r="S307" i="1"/>
  <c r="R303" i="1"/>
  <c r="U303" i="1"/>
  <c r="T303" i="1"/>
  <c r="S303" i="1"/>
  <c r="R296" i="1"/>
  <c r="U296" i="1"/>
  <c r="T296" i="1"/>
  <c r="S296" i="1"/>
  <c r="R292" i="1"/>
  <c r="U292" i="1"/>
  <c r="T292" i="1"/>
  <c r="S292" i="1"/>
  <c r="R288" i="1"/>
  <c r="U288" i="1"/>
  <c r="T288" i="1"/>
  <c r="S288" i="1"/>
  <c r="R284" i="1"/>
  <c r="U284" i="1"/>
  <c r="T284" i="1"/>
  <c r="S284" i="1"/>
  <c r="R275" i="1"/>
  <c r="U275" i="1"/>
  <c r="T275" i="1"/>
  <c r="S275" i="1"/>
  <c r="R271" i="1"/>
  <c r="U271" i="1"/>
  <c r="T271" i="1"/>
  <c r="S271" i="1"/>
  <c r="R267" i="1"/>
  <c r="U267" i="1"/>
  <c r="T267" i="1"/>
  <c r="S267" i="1"/>
  <c r="R390" i="1"/>
  <c r="U390" i="1"/>
  <c r="T390" i="1"/>
  <c r="S390" i="1"/>
  <c r="R386" i="1"/>
  <c r="U386" i="1"/>
  <c r="T386" i="1"/>
  <c r="S386" i="1"/>
  <c r="R380" i="1"/>
  <c r="U380" i="1"/>
  <c r="T380" i="1"/>
  <c r="S380" i="1"/>
  <c r="R376" i="1"/>
  <c r="U376" i="1"/>
  <c r="T376" i="1"/>
  <c r="S376" i="1"/>
  <c r="R372" i="1"/>
  <c r="U372" i="1"/>
  <c r="T372" i="1"/>
  <c r="S372" i="1"/>
  <c r="R368" i="1"/>
  <c r="U368" i="1"/>
  <c r="T368" i="1"/>
  <c r="S368" i="1"/>
  <c r="R364" i="1"/>
  <c r="U364" i="1"/>
  <c r="T364" i="1"/>
  <c r="S364" i="1"/>
  <c r="R360" i="1"/>
  <c r="U360" i="1"/>
  <c r="T360" i="1"/>
  <c r="S360" i="1"/>
  <c r="R356" i="1"/>
  <c r="U356" i="1"/>
  <c r="T356" i="1"/>
  <c r="S356" i="1"/>
  <c r="R352" i="1"/>
  <c r="U352" i="1"/>
  <c r="T352" i="1"/>
  <c r="S352" i="1"/>
  <c r="R348" i="1"/>
  <c r="U348" i="1"/>
  <c r="T348" i="1"/>
  <c r="S348" i="1"/>
  <c r="R344" i="1"/>
  <c r="U344" i="1"/>
  <c r="T344" i="1"/>
  <c r="S344" i="1"/>
  <c r="R340" i="1"/>
  <c r="U340" i="1"/>
  <c r="T340" i="1"/>
  <c r="S340" i="1"/>
  <c r="R336" i="1"/>
  <c r="U336" i="1"/>
  <c r="T336" i="1"/>
  <c r="S336" i="1"/>
  <c r="R445" i="1"/>
  <c r="U445" i="1"/>
  <c r="T445" i="1"/>
  <c r="S445" i="1"/>
  <c r="R441" i="1"/>
  <c r="U441" i="1"/>
  <c r="T441" i="1"/>
  <c r="S441" i="1"/>
  <c r="R437" i="1"/>
  <c r="U437" i="1"/>
  <c r="T437" i="1"/>
  <c r="S437" i="1"/>
  <c r="R433" i="1"/>
  <c r="U433" i="1"/>
  <c r="T433" i="1"/>
  <c r="S433" i="1"/>
  <c r="R429" i="1"/>
  <c r="U429" i="1"/>
  <c r="T429" i="1"/>
  <c r="S429" i="1"/>
  <c r="R425" i="1"/>
  <c r="U425" i="1"/>
  <c r="T425" i="1"/>
  <c r="S425" i="1"/>
  <c r="R421" i="1"/>
  <c r="U421" i="1"/>
  <c r="T421" i="1"/>
  <c r="S421" i="1"/>
  <c r="R417" i="1"/>
  <c r="U417" i="1"/>
  <c r="T417" i="1"/>
  <c r="S417" i="1"/>
  <c r="R413" i="1"/>
  <c r="U413" i="1"/>
  <c r="T413" i="1"/>
  <c r="S413" i="1"/>
  <c r="R409" i="1"/>
  <c r="U409" i="1"/>
  <c r="T409" i="1"/>
  <c r="S409" i="1"/>
  <c r="R405" i="1"/>
  <c r="U405" i="1"/>
  <c r="T405" i="1"/>
  <c r="S405" i="1"/>
  <c r="R401" i="1"/>
  <c r="U401" i="1"/>
  <c r="T401" i="1"/>
  <c r="S401" i="1"/>
  <c r="R397" i="1"/>
  <c r="U397" i="1"/>
  <c r="T397" i="1"/>
  <c r="S397" i="1"/>
  <c r="R451" i="1"/>
  <c r="U451" i="1"/>
  <c r="T451" i="1"/>
  <c r="S451" i="1"/>
  <c r="R458" i="1"/>
  <c r="U458" i="1"/>
  <c r="T458" i="1"/>
  <c r="S458" i="1"/>
  <c r="R461" i="1"/>
  <c r="U461" i="1"/>
  <c r="T461" i="1"/>
  <c r="S461" i="1"/>
  <c r="R481" i="1"/>
  <c r="U481" i="1"/>
  <c r="T481" i="1"/>
  <c r="S481" i="1"/>
  <c r="R477" i="1"/>
  <c r="U477" i="1"/>
  <c r="T477" i="1"/>
  <c r="S477" i="1"/>
  <c r="R473" i="1"/>
  <c r="U473" i="1"/>
  <c r="T473" i="1"/>
  <c r="S473" i="1"/>
  <c r="R469" i="1"/>
  <c r="U469" i="1"/>
  <c r="T469" i="1"/>
  <c r="S469" i="1"/>
  <c r="R465" i="1"/>
  <c r="U465" i="1"/>
  <c r="T465" i="1"/>
  <c r="S465" i="1"/>
  <c r="R606" i="1"/>
  <c r="U606" i="1"/>
  <c r="T606" i="1"/>
  <c r="S606" i="1"/>
  <c r="R602" i="1"/>
  <c r="U602" i="1"/>
  <c r="T602" i="1"/>
  <c r="S602" i="1"/>
  <c r="R597" i="1"/>
  <c r="U597" i="1"/>
  <c r="T597" i="1"/>
  <c r="S597" i="1"/>
  <c r="R593" i="1"/>
  <c r="U593" i="1"/>
  <c r="T593" i="1"/>
  <c r="S593" i="1"/>
  <c r="R588" i="1"/>
  <c r="U588" i="1"/>
  <c r="T588" i="1"/>
  <c r="S588" i="1"/>
  <c r="R584" i="1"/>
  <c r="U584" i="1"/>
  <c r="T584" i="1"/>
  <c r="S584" i="1"/>
  <c r="R579" i="1"/>
  <c r="U579" i="1"/>
  <c r="T579" i="1"/>
  <c r="S579" i="1"/>
  <c r="R575" i="1"/>
  <c r="U575" i="1"/>
  <c r="T575" i="1"/>
  <c r="S575" i="1"/>
  <c r="R571" i="1"/>
  <c r="U571" i="1"/>
  <c r="T571" i="1"/>
  <c r="S571" i="1"/>
  <c r="R567" i="1"/>
  <c r="U567" i="1"/>
  <c r="T567" i="1"/>
  <c r="S567" i="1"/>
  <c r="R562" i="1"/>
  <c r="U562" i="1"/>
  <c r="T562" i="1"/>
  <c r="S562" i="1"/>
  <c r="R558" i="1"/>
  <c r="U558" i="1"/>
  <c r="T558" i="1"/>
  <c r="S558" i="1"/>
  <c r="R554" i="1"/>
  <c r="U554" i="1"/>
  <c r="T554" i="1"/>
  <c r="S554" i="1"/>
  <c r="R550" i="1"/>
  <c r="U550" i="1"/>
  <c r="T550" i="1"/>
  <c r="S550" i="1"/>
  <c r="R545" i="1"/>
  <c r="U545" i="1"/>
  <c r="T545" i="1"/>
  <c r="S545" i="1"/>
  <c r="R541" i="1"/>
  <c r="U541" i="1"/>
  <c r="T541" i="1"/>
  <c r="S541" i="1"/>
  <c r="R537" i="1"/>
  <c r="U537" i="1"/>
  <c r="T537" i="1"/>
  <c r="S537" i="1"/>
  <c r="R533" i="1"/>
  <c r="U533" i="1"/>
  <c r="T533" i="1"/>
  <c r="S533" i="1"/>
  <c r="R528" i="1"/>
  <c r="U528" i="1"/>
  <c r="T528" i="1"/>
  <c r="S528" i="1"/>
  <c r="R524" i="1"/>
  <c r="U524" i="1"/>
  <c r="T524" i="1"/>
  <c r="S524" i="1"/>
  <c r="R520" i="1"/>
  <c r="U520" i="1"/>
  <c r="T520" i="1"/>
  <c r="S520" i="1"/>
  <c r="R515" i="1"/>
  <c r="U515" i="1"/>
  <c r="T515" i="1"/>
  <c r="S515" i="1"/>
  <c r="R511" i="1"/>
  <c r="U511" i="1"/>
  <c r="T511" i="1"/>
  <c r="S511" i="1"/>
  <c r="R504" i="1"/>
  <c r="U504" i="1"/>
  <c r="T504" i="1"/>
  <c r="S504" i="1"/>
  <c r="R500" i="1"/>
  <c r="U500" i="1"/>
  <c r="T500" i="1"/>
  <c r="S500" i="1"/>
  <c r="R496" i="1"/>
  <c r="U496" i="1"/>
  <c r="T496" i="1"/>
  <c r="S496" i="1"/>
  <c r="R490" i="1"/>
  <c r="U490" i="1"/>
  <c r="T490" i="1"/>
  <c r="S490" i="1"/>
  <c r="R892" i="1"/>
  <c r="U892" i="1"/>
  <c r="T892" i="1"/>
  <c r="S892" i="1"/>
  <c r="R885" i="1"/>
  <c r="U885" i="1"/>
  <c r="T885" i="1"/>
  <c r="S885" i="1"/>
  <c r="R881" i="1"/>
  <c r="U881" i="1"/>
  <c r="T881" i="1"/>
  <c r="S881" i="1"/>
  <c r="R876" i="1"/>
  <c r="U876" i="1"/>
  <c r="T876" i="1"/>
  <c r="S876" i="1"/>
  <c r="R872" i="1"/>
  <c r="U872" i="1"/>
  <c r="T872" i="1"/>
  <c r="S872" i="1"/>
  <c r="R868" i="1"/>
  <c r="U868" i="1"/>
  <c r="T868" i="1"/>
  <c r="S868" i="1"/>
  <c r="R864" i="1"/>
  <c r="U864" i="1"/>
  <c r="T864" i="1"/>
  <c r="S864" i="1"/>
  <c r="R860" i="1"/>
  <c r="U860" i="1"/>
  <c r="T860" i="1"/>
  <c r="S860" i="1"/>
  <c r="R856" i="1"/>
  <c r="U856" i="1"/>
  <c r="T856" i="1"/>
  <c r="S856" i="1"/>
  <c r="R851" i="1"/>
  <c r="U851" i="1"/>
  <c r="T851" i="1"/>
  <c r="S851" i="1"/>
  <c r="R847" i="1"/>
  <c r="U847" i="1"/>
  <c r="T847" i="1"/>
  <c r="S847" i="1"/>
  <c r="R843" i="1"/>
  <c r="U843" i="1"/>
  <c r="T843" i="1"/>
  <c r="S843" i="1"/>
  <c r="R838" i="1"/>
  <c r="U838" i="1"/>
  <c r="T838" i="1"/>
  <c r="S838" i="1"/>
  <c r="R833" i="1"/>
  <c r="U833" i="1"/>
  <c r="T833" i="1"/>
  <c r="S833" i="1"/>
  <c r="R818" i="1"/>
  <c r="U818" i="1"/>
  <c r="T818" i="1"/>
  <c r="S818" i="1"/>
  <c r="R812" i="1"/>
  <c r="U812" i="1"/>
  <c r="T812" i="1"/>
  <c r="S812" i="1"/>
  <c r="R807" i="1"/>
  <c r="U807" i="1"/>
  <c r="T807" i="1"/>
  <c r="S807" i="1"/>
  <c r="R803" i="1"/>
  <c r="U803" i="1"/>
  <c r="T803" i="1"/>
  <c r="S803" i="1"/>
  <c r="R799" i="1"/>
  <c r="U799" i="1"/>
  <c r="T799" i="1"/>
  <c r="S799" i="1"/>
  <c r="R795" i="1"/>
  <c r="U795" i="1"/>
  <c r="T795" i="1"/>
  <c r="S795" i="1"/>
  <c r="R789" i="1"/>
  <c r="U789" i="1"/>
  <c r="T789" i="1"/>
  <c r="S789" i="1"/>
  <c r="R784" i="1"/>
  <c r="U784" i="1"/>
  <c r="T784" i="1"/>
  <c r="S784" i="1"/>
  <c r="R780" i="1"/>
  <c r="U780" i="1"/>
  <c r="T780" i="1"/>
  <c r="S780" i="1"/>
  <c r="R776" i="1"/>
  <c r="U776" i="1"/>
  <c r="T776" i="1"/>
  <c r="S776" i="1"/>
  <c r="R771" i="1"/>
  <c r="U771" i="1"/>
  <c r="T771" i="1"/>
  <c r="S771" i="1"/>
  <c r="R766" i="1"/>
  <c r="U766" i="1"/>
  <c r="T766" i="1"/>
  <c r="S766" i="1"/>
  <c r="R762" i="1"/>
  <c r="U762" i="1"/>
  <c r="T762" i="1"/>
  <c r="S762" i="1"/>
  <c r="R758" i="1"/>
  <c r="U758" i="1"/>
  <c r="T758" i="1"/>
  <c r="S758" i="1"/>
  <c r="R754" i="1"/>
  <c r="U754" i="1"/>
  <c r="T754" i="1"/>
  <c r="S754" i="1"/>
  <c r="R750" i="1"/>
  <c r="U750" i="1"/>
  <c r="T750" i="1"/>
  <c r="S750" i="1"/>
  <c r="R746" i="1"/>
  <c r="U746" i="1"/>
  <c r="T746" i="1"/>
  <c r="S746" i="1"/>
  <c r="R741" i="1"/>
  <c r="U741" i="1"/>
  <c r="T741" i="1"/>
  <c r="S741" i="1"/>
  <c r="R736" i="1"/>
  <c r="U736" i="1"/>
  <c r="T736" i="1"/>
  <c r="S736" i="1"/>
  <c r="R731" i="1"/>
  <c r="U731" i="1"/>
  <c r="T731" i="1"/>
  <c r="S731" i="1"/>
  <c r="R726" i="1"/>
  <c r="U726" i="1"/>
  <c r="T726" i="1"/>
  <c r="S726" i="1"/>
  <c r="R721" i="1"/>
  <c r="U721" i="1"/>
  <c r="T721" i="1"/>
  <c r="S721" i="1"/>
  <c r="R895" i="1"/>
  <c r="U895" i="1"/>
  <c r="T895" i="1"/>
  <c r="S895" i="1"/>
  <c r="R920" i="1"/>
  <c r="U920" i="1"/>
  <c r="T920" i="1"/>
  <c r="S920" i="1"/>
  <c r="R916" i="1"/>
  <c r="U916" i="1"/>
  <c r="T916" i="1"/>
  <c r="S916" i="1"/>
  <c r="R912" i="1"/>
  <c r="U912" i="1"/>
  <c r="T912" i="1"/>
  <c r="S912" i="1"/>
  <c r="R907" i="1"/>
  <c r="U907" i="1"/>
  <c r="T907" i="1"/>
  <c r="S907" i="1"/>
  <c r="R903" i="1"/>
  <c r="U903" i="1"/>
  <c r="T903" i="1"/>
  <c r="S903" i="1"/>
  <c r="R926" i="1"/>
  <c r="U926" i="1"/>
  <c r="T926" i="1"/>
  <c r="S926" i="1"/>
  <c r="R931" i="1"/>
  <c r="U931" i="1"/>
  <c r="T931" i="1"/>
  <c r="S931" i="1"/>
  <c r="R927" i="1"/>
  <c r="U927" i="1"/>
  <c r="T927" i="1"/>
  <c r="S927" i="1"/>
  <c r="R938" i="1"/>
  <c r="U938" i="1"/>
  <c r="T938" i="1"/>
  <c r="S938" i="1"/>
  <c r="R947" i="1"/>
  <c r="U947" i="1"/>
  <c r="T947" i="1"/>
  <c r="S947" i="1"/>
  <c r="R943" i="1"/>
  <c r="U943" i="1"/>
  <c r="T943" i="1"/>
  <c r="S943" i="1"/>
  <c r="R961" i="1"/>
  <c r="U961" i="1"/>
  <c r="T961" i="1"/>
  <c r="S961" i="1"/>
  <c r="R957" i="1"/>
  <c r="U957" i="1"/>
  <c r="T957" i="1"/>
  <c r="S957" i="1"/>
  <c r="R953" i="1"/>
  <c r="U953" i="1"/>
  <c r="T953" i="1"/>
  <c r="S953" i="1"/>
  <c r="R126" i="1"/>
  <c r="U126" i="1"/>
  <c r="T126" i="1"/>
  <c r="S126" i="1"/>
  <c r="R120" i="1"/>
  <c r="U120" i="1"/>
  <c r="T120" i="1"/>
  <c r="S120" i="1"/>
  <c r="R611" i="1"/>
  <c r="U611" i="1"/>
  <c r="T611" i="1"/>
  <c r="S611" i="1"/>
  <c r="R705" i="1"/>
  <c r="U705" i="1"/>
  <c r="T705" i="1"/>
  <c r="S705" i="1"/>
  <c r="R697" i="1"/>
  <c r="U697" i="1"/>
  <c r="T697" i="1"/>
  <c r="S697" i="1"/>
  <c r="R693" i="1"/>
  <c r="U693" i="1"/>
  <c r="T693" i="1"/>
  <c r="S693" i="1"/>
  <c r="R685" i="1"/>
  <c r="U685" i="1"/>
  <c r="T685" i="1"/>
  <c r="S685" i="1"/>
  <c r="R677" i="1"/>
  <c r="U677" i="1"/>
  <c r="T677" i="1"/>
  <c r="S677" i="1"/>
  <c r="R669" i="1"/>
  <c r="U669" i="1"/>
  <c r="T669" i="1"/>
  <c r="S669" i="1"/>
  <c r="R661" i="1"/>
  <c r="U661" i="1"/>
  <c r="T661" i="1"/>
  <c r="S661" i="1"/>
  <c r="R657" i="1"/>
  <c r="U657" i="1"/>
  <c r="T657" i="1"/>
  <c r="S657" i="1"/>
  <c r="R649" i="1"/>
  <c r="U649" i="1"/>
  <c r="T649" i="1"/>
  <c r="S649" i="1"/>
  <c r="R641" i="1"/>
  <c r="U641" i="1"/>
  <c r="T641" i="1"/>
  <c r="S641" i="1"/>
  <c r="R631" i="1"/>
  <c r="U631" i="1"/>
  <c r="T631" i="1"/>
  <c r="S631" i="1"/>
  <c r="R623" i="1"/>
  <c r="U623" i="1"/>
  <c r="T623" i="1"/>
  <c r="S623" i="1"/>
  <c r="R615" i="1"/>
  <c r="U615" i="1"/>
  <c r="T615" i="1"/>
  <c r="S615" i="1"/>
  <c r="R179" i="1"/>
  <c r="U179" i="1"/>
  <c r="T179" i="1"/>
  <c r="S179" i="1"/>
  <c r="R149" i="1"/>
  <c r="U149" i="1"/>
  <c r="T149" i="1"/>
  <c r="S149" i="1"/>
  <c r="R130" i="1"/>
  <c r="U130" i="1"/>
  <c r="T130" i="1"/>
  <c r="S130" i="1"/>
  <c r="R235" i="1"/>
  <c r="U235" i="1"/>
  <c r="T235" i="1"/>
  <c r="S235" i="1"/>
  <c r="R216" i="1"/>
  <c r="U216" i="1"/>
  <c r="T216" i="1"/>
  <c r="S216" i="1"/>
  <c r="R203" i="1"/>
  <c r="U203" i="1"/>
  <c r="T203" i="1"/>
  <c r="S203" i="1"/>
  <c r="R333" i="1"/>
  <c r="U333" i="1"/>
  <c r="T333" i="1"/>
  <c r="S333" i="1"/>
  <c r="R325" i="1"/>
  <c r="U325" i="1"/>
  <c r="T325" i="1"/>
  <c r="S325" i="1"/>
  <c r="R299" i="1"/>
  <c r="U299" i="1"/>
  <c r="T299" i="1"/>
  <c r="S299" i="1"/>
  <c r="R291" i="1"/>
  <c r="U291" i="1"/>
  <c r="T291" i="1"/>
  <c r="S291" i="1"/>
  <c r="R278" i="1"/>
  <c r="U278" i="1"/>
  <c r="T278" i="1"/>
  <c r="S278" i="1"/>
  <c r="R270" i="1"/>
  <c r="U270" i="1"/>
  <c r="T270" i="1"/>
  <c r="S270" i="1"/>
  <c r="R335" i="1"/>
  <c r="U335" i="1"/>
  <c r="T335" i="1"/>
  <c r="S335" i="1"/>
  <c r="R389" i="1"/>
  <c r="U389" i="1"/>
  <c r="T389" i="1"/>
  <c r="S389" i="1"/>
  <c r="R385" i="1"/>
  <c r="U385" i="1"/>
  <c r="T385" i="1"/>
  <c r="S385" i="1"/>
  <c r="R379" i="1"/>
  <c r="U379" i="1"/>
  <c r="T379" i="1"/>
  <c r="S379" i="1"/>
  <c r="R375" i="1"/>
  <c r="U375" i="1"/>
  <c r="T375" i="1"/>
  <c r="S375" i="1"/>
  <c r="R371" i="1"/>
  <c r="U371" i="1"/>
  <c r="T371" i="1"/>
  <c r="S371" i="1"/>
  <c r="R367" i="1"/>
  <c r="U367" i="1"/>
  <c r="T367" i="1"/>
  <c r="S367" i="1"/>
  <c r="R363" i="1"/>
  <c r="U363" i="1"/>
  <c r="T363" i="1"/>
  <c r="S363" i="1"/>
  <c r="R355" i="1"/>
  <c r="U355" i="1"/>
  <c r="T355" i="1"/>
  <c r="S355" i="1"/>
  <c r="R351" i="1"/>
  <c r="U351" i="1"/>
  <c r="T351" i="1"/>
  <c r="S351" i="1"/>
  <c r="R347" i="1"/>
  <c r="U347" i="1"/>
  <c r="T347" i="1"/>
  <c r="S347" i="1"/>
  <c r="R343" i="1"/>
  <c r="U343" i="1"/>
  <c r="T343" i="1"/>
  <c r="S343" i="1"/>
  <c r="R339" i="1"/>
  <c r="U339" i="1"/>
  <c r="T339" i="1"/>
  <c r="S339" i="1"/>
  <c r="R394" i="1"/>
  <c r="U394" i="1"/>
  <c r="T394" i="1"/>
  <c r="S394" i="1"/>
  <c r="R444" i="1"/>
  <c r="U444" i="1"/>
  <c r="T444" i="1"/>
  <c r="S444" i="1"/>
  <c r="R440" i="1"/>
  <c r="U440" i="1"/>
  <c r="T440" i="1"/>
  <c r="S440" i="1"/>
  <c r="R436" i="1"/>
  <c r="U436" i="1"/>
  <c r="T436" i="1"/>
  <c r="S436" i="1"/>
  <c r="R432" i="1"/>
  <c r="U432" i="1"/>
  <c r="T432" i="1"/>
  <c r="S432" i="1"/>
  <c r="R428" i="1"/>
  <c r="U428" i="1"/>
  <c r="T428" i="1"/>
  <c r="S428" i="1"/>
  <c r="R424" i="1"/>
  <c r="U424" i="1"/>
  <c r="T424" i="1"/>
  <c r="S424" i="1"/>
  <c r="R420" i="1"/>
  <c r="U420" i="1"/>
  <c r="T420" i="1"/>
  <c r="S420" i="1"/>
  <c r="R416" i="1"/>
  <c r="U416" i="1"/>
  <c r="T416" i="1"/>
  <c r="S416" i="1"/>
  <c r="R412" i="1"/>
  <c r="U412" i="1"/>
  <c r="T412" i="1"/>
  <c r="S412" i="1"/>
  <c r="R408" i="1"/>
  <c r="U408" i="1"/>
  <c r="T408" i="1"/>
  <c r="S408" i="1"/>
  <c r="R404" i="1"/>
  <c r="U404" i="1"/>
  <c r="T404" i="1"/>
  <c r="S404" i="1"/>
  <c r="R400" i="1"/>
  <c r="U400" i="1"/>
  <c r="T400" i="1"/>
  <c r="S400" i="1"/>
  <c r="R396" i="1"/>
  <c r="U396" i="1"/>
  <c r="T396" i="1"/>
  <c r="S396" i="1"/>
  <c r="R457" i="1"/>
  <c r="U457" i="1"/>
  <c r="T457" i="1"/>
  <c r="S457" i="1"/>
  <c r="R484" i="1"/>
  <c r="U484" i="1"/>
  <c r="T484" i="1"/>
  <c r="S484" i="1"/>
  <c r="R480" i="1"/>
  <c r="U480" i="1"/>
  <c r="T480" i="1"/>
  <c r="S480" i="1"/>
  <c r="R476" i="1"/>
  <c r="U476" i="1"/>
  <c r="T476" i="1"/>
  <c r="S476" i="1"/>
  <c r="R472" i="1"/>
  <c r="U472" i="1"/>
  <c r="T472" i="1"/>
  <c r="S472" i="1"/>
  <c r="R468" i="1"/>
  <c r="U468" i="1"/>
  <c r="T468" i="1"/>
  <c r="S468" i="1"/>
  <c r="R464" i="1"/>
  <c r="U464" i="1"/>
  <c r="T464" i="1"/>
  <c r="S464" i="1"/>
  <c r="R486" i="1"/>
  <c r="U486" i="1"/>
  <c r="T486" i="1"/>
  <c r="S486" i="1"/>
  <c r="R605" i="1"/>
  <c r="U605" i="1"/>
  <c r="T605" i="1"/>
  <c r="S605" i="1"/>
  <c r="R600" i="1"/>
  <c r="U600" i="1"/>
  <c r="T600" i="1"/>
  <c r="S600" i="1"/>
  <c r="R596" i="1"/>
  <c r="U596" i="1"/>
  <c r="T596" i="1"/>
  <c r="S596" i="1"/>
  <c r="R592" i="1"/>
  <c r="U592" i="1"/>
  <c r="T592" i="1"/>
  <c r="S592" i="1"/>
  <c r="R587" i="1"/>
  <c r="U587" i="1"/>
  <c r="T587" i="1"/>
  <c r="S587" i="1"/>
  <c r="R583" i="1"/>
  <c r="U583" i="1"/>
  <c r="T583" i="1"/>
  <c r="S583" i="1"/>
  <c r="R578" i="1"/>
  <c r="U578" i="1"/>
  <c r="T578" i="1"/>
  <c r="S578" i="1"/>
  <c r="R574" i="1"/>
  <c r="U574" i="1"/>
  <c r="T574" i="1"/>
  <c r="S574" i="1"/>
  <c r="R570" i="1"/>
  <c r="U570" i="1"/>
  <c r="T570" i="1"/>
  <c r="S570" i="1"/>
  <c r="R565" i="1"/>
  <c r="U565" i="1"/>
  <c r="T565" i="1"/>
  <c r="S565" i="1"/>
  <c r="R561" i="1"/>
  <c r="U561" i="1"/>
  <c r="T561" i="1"/>
  <c r="S561" i="1"/>
  <c r="R557" i="1"/>
  <c r="U557" i="1"/>
  <c r="T557" i="1"/>
  <c r="S557" i="1"/>
  <c r="R553" i="1"/>
  <c r="U553" i="1"/>
  <c r="T553" i="1"/>
  <c r="S553" i="1"/>
  <c r="R548" i="1"/>
  <c r="U548" i="1"/>
  <c r="T548" i="1"/>
  <c r="S548" i="1"/>
  <c r="R544" i="1"/>
  <c r="U544" i="1"/>
  <c r="T544" i="1"/>
  <c r="S544" i="1"/>
  <c r="R540" i="1"/>
  <c r="U540" i="1"/>
  <c r="T540" i="1"/>
  <c r="S540" i="1"/>
  <c r="R536" i="1"/>
  <c r="U536" i="1"/>
  <c r="T536" i="1"/>
  <c r="S536" i="1"/>
  <c r="R531" i="1"/>
  <c r="U531" i="1"/>
  <c r="T531" i="1"/>
  <c r="S531" i="1"/>
  <c r="R527" i="1"/>
  <c r="U527" i="1"/>
  <c r="T527" i="1"/>
  <c r="S527" i="1"/>
  <c r="R523" i="1"/>
  <c r="U523" i="1"/>
  <c r="T523" i="1"/>
  <c r="S523" i="1"/>
  <c r="R519" i="1"/>
  <c r="U519" i="1"/>
  <c r="T519" i="1"/>
  <c r="S519" i="1"/>
  <c r="R514" i="1"/>
  <c r="U514" i="1"/>
  <c r="T514" i="1"/>
  <c r="S514" i="1"/>
  <c r="R510" i="1"/>
  <c r="U510" i="1"/>
  <c r="T510" i="1"/>
  <c r="S510" i="1"/>
  <c r="R503" i="1"/>
  <c r="U503" i="1"/>
  <c r="T503" i="1"/>
  <c r="S503" i="1"/>
  <c r="R499" i="1"/>
  <c r="U499" i="1"/>
  <c r="T499" i="1"/>
  <c r="S499" i="1"/>
  <c r="R495" i="1"/>
  <c r="U495" i="1"/>
  <c r="T495" i="1"/>
  <c r="S495" i="1"/>
  <c r="R489" i="1"/>
  <c r="U489" i="1"/>
  <c r="T489" i="1"/>
  <c r="S489" i="1"/>
  <c r="R891" i="1"/>
  <c r="U891" i="1"/>
  <c r="T891" i="1"/>
  <c r="S891" i="1"/>
  <c r="R884" i="1"/>
  <c r="U884" i="1"/>
  <c r="T884" i="1"/>
  <c r="S884" i="1"/>
  <c r="R879" i="1"/>
  <c r="U879" i="1"/>
  <c r="T879" i="1"/>
  <c r="S879" i="1"/>
  <c r="R875" i="1"/>
  <c r="U875" i="1"/>
  <c r="T875" i="1"/>
  <c r="S875" i="1"/>
  <c r="R871" i="1"/>
  <c r="U871" i="1"/>
  <c r="T871" i="1"/>
  <c r="S871" i="1"/>
  <c r="R867" i="1"/>
  <c r="U867" i="1"/>
  <c r="T867" i="1"/>
  <c r="S867" i="1"/>
  <c r="R863" i="1"/>
  <c r="U863" i="1"/>
  <c r="T863" i="1"/>
  <c r="S863" i="1"/>
  <c r="R859" i="1"/>
  <c r="U859" i="1"/>
  <c r="T859" i="1"/>
  <c r="S859" i="1"/>
  <c r="R855" i="1"/>
  <c r="U855" i="1"/>
  <c r="T855" i="1"/>
  <c r="S855" i="1"/>
  <c r="R850" i="1"/>
  <c r="U850" i="1"/>
  <c r="T850" i="1"/>
  <c r="S850" i="1"/>
  <c r="R846" i="1"/>
  <c r="U846" i="1"/>
  <c r="T846" i="1"/>
  <c r="S846" i="1"/>
  <c r="R842" i="1"/>
  <c r="U842" i="1"/>
  <c r="T842" i="1"/>
  <c r="S842" i="1"/>
  <c r="R837" i="1"/>
  <c r="U837" i="1"/>
  <c r="T837" i="1"/>
  <c r="S837" i="1"/>
  <c r="R827" i="1"/>
  <c r="U827" i="1"/>
  <c r="T827" i="1"/>
  <c r="S827" i="1"/>
  <c r="R817" i="1"/>
  <c r="U817" i="1"/>
  <c r="T817" i="1"/>
  <c r="S817" i="1"/>
  <c r="R811" i="1"/>
  <c r="U811" i="1"/>
  <c r="T811" i="1"/>
  <c r="S811" i="1"/>
  <c r="R806" i="1"/>
  <c r="U806" i="1"/>
  <c r="T806" i="1"/>
  <c r="S806" i="1"/>
  <c r="R802" i="1"/>
  <c r="U802" i="1"/>
  <c r="T802" i="1"/>
  <c r="S802" i="1"/>
  <c r="R798" i="1"/>
  <c r="U798" i="1"/>
  <c r="T798" i="1"/>
  <c r="S798" i="1"/>
  <c r="R792" i="1"/>
  <c r="U792" i="1"/>
  <c r="T792" i="1"/>
  <c r="S792" i="1"/>
  <c r="R787" i="1"/>
  <c r="U787" i="1"/>
  <c r="T787" i="1"/>
  <c r="S787" i="1"/>
  <c r="R783" i="1"/>
  <c r="U783" i="1"/>
  <c r="T783" i="1"/>
  <c r="S783" i="1"/>
  <c r="R779" i="1"/>
  <c r="U779" i="1"/>
  <c r="T779" i="1"/>
  <c r="S779" i="1"/>
  <c r="R775" i="1"/>
  <c r="U775" i="1"/>
  <c r="T775" i="1"/>
  <c r="S775" i="1"/>
  <c r="R769" i="1"/>
  <c r="U769" i="1"/>
  <c r="T769" i="1"/>
  <c r="S769" i="1"/>
  <c r="R765" i="1"/>
  <c r="U765" i="1"/>
  <c r="T765" i="1"/>
  <c r="S765" i="1"/>
  <c r="R761" i="1"/>
  <c r="U761" i="1"/>
  <c r="T761" i="1"/>
  <c r="S761" i="1"/>
  <c r="R757" i="1"/>
  <c r="U757" i="1"/>
  <c r="T757" i="1"/>
  <c r="S757" i="1"/>
  <c r="R753" i="1"/>
  <c r="U753" i="1"/>
  <c r="T753" i="1"/>
  <c r="S753" i="1"/>
  <c r="R749" i="1"/>
  <c r="U749" i="1"/>
  <c r="T749" i="1"/>
  <c r="S749" i="1"/>
  <c r="R745" i="1"/>
  <c r="U745" i="1"/>
  <c r="T745" i="1"/>
  <c r="S745" i="1"/>
  <c r="R739" i="1"/>
  <c r="U739" i="1"/>
  <c r="T739" i="1"/>
  <c r="S739" i="1"/>
  <c r="R735" i="1"/>
  <c r="U735" i="1"/>
  <c r="T735" i="1"/>
  <c r="S735" i="1"/>
  <c r="R730" i="1"/>
  <c r="U730" i="1"/>
  <c r="T730" i="1"/>
  <c r="S730" i="1"/>
  <c r="R724" i="1"/>
  <c r="U724" i="1"/>
  <c r="T724" i="1"/>
  <c r="S724" i="1"/>
  <c r="R720" i="1"/>
  <c r="U720" i="1"/>
  <c r="T720" i="1"/>
  <c r="S720" i="1"/>
  <c r="R919" i="1"/>
  <c r="U919" i="1"/>
  <c r="T919" i="1"/>
  <c r="S919" i="1"/>
  <c r="R915" i="1"/>
  <c r="U915" i="1"/>
  <c r="T915" i="1"/>
  <c r="S915" i="1"/>
  <c r="R911" i="1"/>
  <c r="U911" i="1"/>
  <c r="T911" i="1"/>
  <c r="S911" i="1"/>
  <c r="R906" i="1"/>
  <c r="U906" i="1"/>
  <c r="T906" i="1"/>
  <c r="S906" i="1"/>
  <c r="R902" i="1"/>
  <c r="U902" i="1"/>
  <c r="T902" i="1"/>
  <c r="S902" i="1"/>
  <c r="R934" i="1"/>
  <c r="U934" i="1"/>
  <c r="T934" i="1"/>
  <c r="S934" i="1"/>
  <c r="R930" i="1"/>
  <c r="U930" i="1"/>
  <c r="T930" i="1"/>
  <c r="S930" i="1"/>
  <c r="R941" i="1"/>
  <c r="U941" i="1"/>
  <c r="T941" i="1"/>
  <c r="S941" i="1"/>
  <c r="R937" i="1"/>
  <c r="U937" i="1"/>
  <c r="T937" i="1"/>
  <c r="S937" i="1"/>
  <c r="R946" i="1"/>
  <c r="U946" i="1"/>
  <c r="T946" i="1"/>
  <c r="S946" i="1"/>
  <c r="R950" i="1"/>
  <c r="U950" i="1"/>
  <c r="T950" i="1"/>
  <c r="S950" i="1"/>
  <c r="R960" i="1"/>
  <c r="U960" i="1"/>
  <c r="T960" i="1"/>
  <c r="S960" i="1"/>
  <c r="R956" i="1"/>
  <c r="U956" i="1"/>
  <c r="T956" i="1"/>
  <c r="S956" i="1"/>
  <c r="R952" i="1"/>
  <c r="U952" i="1"/>
  <c r="T952" i="1"/>
  <c r="S952" i="1"/>
  <c r="R124" i="1"/>
  <c r="U124" i="1"/>
  <c r="T124" i="1"/>
  <c r="S124" i="1"/>
  <c r="R701" i="1"/>
  <c r="U701" i="1"/>
  <c r="T701" i="1"/>
  <c r="S701" i="1"/>
  <c r="R689" i="1"/>
  <c r="U689" i="1"/>
  <c r="T689" i="1"/>
  <c r="S689" i="1"/>
  <c r="R681" i="1"/>
  <c r="U681" i="1"/>
  <c r="T681" i="1"/>
  <c r="S681" i="1"/>
  <c r="R673" i="1"/>
  <c r="U673" i="1"/>
  <c r="T673" i="1"/>
  <c r="S673" i="1"/>
  <c r="R665" i="1"/>
  <c r="U665" i="1"/>
  <c r="T665" i="1"/>
  <c r="S665" i="1"/>
  <c r="R653" i="1"/>
  <c r="U653" i="1"/>
  <c r="T653" i="1"/>
  <c r="S653" i="1"/>
  <c r="R645" i="1"/>
  <c r="U645" i="1"/>
  <c r="T645" i="1"/>
  <c r="S645" i="1"/>
  <c r="R637" i="1"/>
  <c r="U637" i="1"/>
  <c r="T637" i="1"/>
  <c r="S637" i="1"/>
  <c r="R627" i="1"/>
  <c r="U627" i="1"/>
  <c r="T627" i="1"/>
  <c r="S627" i="1"/>
  <c r="R619" i="1"/>
  <c r="U619" i="1"/>
  <c r="T619" i="1"/>
  <c r="S619" i="1"/>
  <c r="R191" i="1"/>
  <c r="U191" i="1"/>
  <c r="T191" i="1"/>
  <c r="S191" i="1"/>
  <c r="R169" i="1"/>
  <c r="U169" i="1"/>
  <c r="T169" i="1"/>
  <c r="S169" i="1"/>
  <c r="R134" i="1"/>
  <c r="U134" i="1"/>
  <c r="T134" i="1"/>
  <c r="S134" i="1"/>
  <c r="R243" i="1"/>
  <c r="U243" i="1"/>
  <c r="T243" i="1"/>
  <c r="S243" i="1"/>
  <c r="R224" i="1"/>
  <c r="U224" i="1"/>
  <c r="T224" i="1"/>
  <c r="S224" i="1"/>
  <c r="R211" i="1"/>
  <c r="U211" i="1"/>
  <c r="T211" i="1"/>
  <c r="S211" i="1"/>
  <c r="R329" i="1"/>
  <c r="U329" i="1"/>
  <c r="T329" i="1"/>
  <c r="S329" i="1"/>
  <c r="R320" i="1"/>
  <c r="U320" i="1"/>
  <c r="T320" i="1"/>
  <c r="S320" i="1"/>
  <c r="R306" i="1"/>
  <c r="U306" i="1"/>
  <c r="T306" i="1"/>
  <c r="S306" i="1"/>
  <c r="R295" i="1"/>
  <c r="U295" i="1"/>
  <c r="T295" i="1"/>
  <c r="S295" i="1"/>
  <c r="R287" i="1"/>
  <c r="U287" i="1"/>
  <c r="T287" i="1"/>
  <c r="S287" i="1"/>
  <c r="R274" i="1"/>
  <c r="U274" i="1"/>
  <c r="T274" i="1"/>
  <c r="S274" i="1"/>
  <c r="R359" i="1"/>
  <c r="U359" i="1"/>
  <c r="T359" i="1"/>
  <c r="S359" i="1"/>
  <c r="R117" i="1"/>
  <c r="U117" i="1"/>
  <c r="T117" i="1"/>
  <c r="S117" i="1"/>
  <c r="R123" i="1"/>
  <c r="U123" i="1"/>
  <c r="T123" i="1"/>
  <c r="S123" i="1"/>
  <c r="R119" i="1"/>
  <c r="U119" i="1"/>
  <c r="T119" i="1"/>
  <c r="S119" i="1"/>
  <c r="R704" i="1"/>
  <c r="U704" i="1"/>
  <c r="T704" i="1"/>
  <c r="S704" i="1"/>
  <c r="R700" i="1"/>
  <c r="U700" i="1"/>
  <c r="T700" i="1"/>
  <c r="S700" i="1"/>
  <c r="R696" i="1"/>
  <c r="U696" i="1"/>
  <c r="T696" i="1"/>
  <c r="S696" i="1"/>
  <c r="R692" i="1"/>
  <c r="U692" i="1"/>
  <c r="T692" i="1"/>
  <c r="S692" i="1"/>
  <c r="R688" i="1"/>
  <c r="U688" i="1"/>
  <c r="T688" i="1"/>
  <c r="S688" i="1"/>
  <c r="R684" i="1"/>
  <c r="U684" i="1"/>
  <c r="T684" i="1"/>
  <c r="S684" i="1"/>
  <c r="R680" i="1"/>
  <c r="U680" i="1"/>
  <c r="T680" i="1"/>
  <c r="S680" i="1"/>
  <c r="R676" i="1"/>
  <c r="U676" i="1"/>
  <c r="T676" i="1"/>
  <c r="S676" i="1"/>
  <c r="R672" i="1"/>
  <c r="U672" i="1"/>
  <c r="T672" i="1"/>
  <c r="S672" i="1"/>
  <c r="R668" i="1"/>
  <c r="U668" i="1"/>
  <c r="T668" i="1"/>
  <c r="S668" i="1"/>
  <c r="R664" i="1"/>
  <c r="U664" i="1"/>
  <c r="T664" i="1"/>
  <c r="S664" i="1"/>
  <c r="R660" i="1"/>
  <c r="U660" i="1"/>
  <c r="T660" i="1"/>
  <c r="S660" i="1"/>
  <c r="R656" i="1"/>
  <c r="U656" i="1"/>
  <c r="T656" i="1"/>
  <c r="S656" i="1"/>
  <c r="R652" i="1"/>
  <c r="U652" i="1"/>
  <c r="T652" i="1"/>
  <c r="S652" i="1"/>
  <c r="R648" i="1"/>
  <c r="U648" i="1"/>
  <c r="T648" i="1"/>
  <c r="S648" i="1"/>
  <c r="R644" i="1"/>
  <c r="U644" i="1"/>
  <c r="T644" i="1"/>
  <c r="S644" i="1"/>
  <c r="R640" i="1"/>
  <c r="U640" i="1"/>
  <c r="T640" i="1"/>
  <c r="S640" i="1"/>
  <c r="R634" i="1"/>
  <c r="U634" i="1"/>
  <c r="T634" i="1"/>
  <c r="S634" i="1"/>
  <c r="R630" i="1"/>
  <c r="U630" i="1"/>
  <c r="T630" i="1"/>
  <c r="S630" i="1"/>
  <c r="R626" i="1"/>
  <c r="U626" i="1"/>
  <c r="T626" i="1"/>
  <c r="S626" i="1"/>
  <c r="R622" i="1"/>
  <c r="U622" i="1"/>
  <c r="T622" i="1"/>
  <c r="S622" i="1"/>
  <c r="R618" i="1"/>
  <c r="U618" i="1"/>
  <c r="T618" i="1"/>
  <c r="S618" i="1"/>
  <c r="R614" i="1"/>
  <c r="U614" i="1"/>
  <c r="T614" i="1"/>
  <c r="S614" i="1"/>
  <c r="R185" i="1"/>
  <c r="U185" i="1"/>
  <c r="T185" i="1"/>
  <c r="S185" i="1"/>
  <c r="R176" i="1"/>
  <c r="U176" i="1"/>
  <c r="T176" i="1"/>
  <c r="S176" i="1"/>
  <c r="R160" i="1"/>
  <c r="U160" i="1"/>
  <c r="T160" i="1"/>
  <c r="S160" i="1"/>
  <c r="R148" i="1"/>
  <c r="U148" i="1"/>
  <c r="T148" i="1"/>
  <c r="S148" i="1"/>
  <c r="R133" i="1"/>
  <c r="U133" i="1"/>
  <c r="T133" i="1"/>
  <c r="S133" i="1"/>
  <c r="R242" i="1"/>
  <c r="U242" i="1"/>
  <c r="T242" i="1"/>
  <c r="S242" i="1"/>
  <c r="R234" i="1"/>
  <c r="U234" i="1"/>
  <c r="T234" i="1"/>
  <c r="S234" i="1"/>
  <c r="R223" i="1"/>
  <c r="U223" i="1"/>
  <c r="T223" i="1"/>
  <c r="S223" i="1"/>
  <c r="R219" i="1"/>
  <c r="U219" i="1"/>
  <c r="T219" i="1"/>
  <c r="S219" i="1"/>
  <c r="R202" i="1"/>
  <c r="U202" i="1"/>
  <c r="T202" i="1"/>
  <c r="S202" i="1"/>
  <c r="R332" i="1"/>
  <c r="U332" i="1"/>
  <c r="T332" i="1"/>
  <c r="S332" i="1"/>
  <c r="R328" i="1"/>
  <c r="U328" i="1"/>
  <c r="T328" i="1"/>
  <c r="S328" i="1"/>
  <c r="R323" i="1"/>
  <c r="U323" i="1"/>
  <c r="T323" i="1"/>
  <c r="S323" i="1"/>
  <c r="R319" i="1"/>
  <c r="U319" i="1"/>
  <c r="T319" i="1"/>
  <c r="S319" i="1"/>
  <c r="R305" i="1"/>
  <c r="U305" i="1"/>
  <c r="T305" i="1"/>
  <c r="S305" i="1"/>
  <c r="R298" i="1"/>
  <c r="U298" i="1"/>
  <c r="T298" i="1"/>
  <c r="S298" i="1"/>
  <c r="R294" i="1"/>
  <c r="U294" i="1"/>
  <c r="T294" i="1"/>
  <c r="S294" i="1"/>
  <c r="R290" i="1"/>
  <c r="U290" i="1"/>
  <c r="T290" i="1"/>
  <c r="S290" i="1"/>
  <c r="R286" i="1"/>
  <c r="U286" i="1"/>
  <c r="T286" i="1"/>
  <c r="S286" i="1"/>
  <c r="R269" i="1"/>
  <c r="U269" i="1"/>
  <c r="T269" i="1"/>
  <c r="S269" i="1"/>
  <c r="R392" i="1"/>
  <c r="U392" i="1"/>
  <c r="T392" i="1"/>
  <c r="S392" i="1"/>
  <c r="R388" i="1"/>
  <c r="U388" i="1"/>
  <c r="T388" i="1"/>
  <c r="S388" i="1"/>
  <c r="R382" i="1"/>
  <c r="U382" i="1"/>
  <c r="T382" i="1"/>
  <c r="S382" i="1"/>
  <c r="R378" i="1"/>
  <c r="U378" i="1"/>
  <c r="T378" i="1"/>
  <c r="S378" i="1"/>
  <c r="R374" i="1"/>
  <c r="U374" i="1"/>
  <c r="T374" i="1"/>
  <c r="S374" i="1"/>
  <c r="R370" i="1"/>
  <c r="U370" i="1"/>
  <c r="T370" i="1"/>
  <c r="S370" i="1"/>
  <c r="R366" i="1"/>
  <c r="U366" i="1"/>
  <c r="T366" i="1"/>
  <c r="S366" i="1"/>
  <c r="R362" i="1"/>
  <c r="U362" i="1"/>
  <c r="T362" i="1"/>
  <c r="S362" i="1"/>
  <c r="R358" i="1"/>
  <c r="U358" i="1"/>
  <c r="T358" i="1"/>
  <c r="S358" i="1"/>
  <c r="R354" i="1"/>
  <c r="U354" i="1"/>
  <c r="T354" i="1"/>
  <c r="S354" i="1"/>
  <c r="R350" i="1"/>
  <c r="U350" i="1"/>
  <c r="T350" i="1"/>
  <c r="S350" i="1"/>
  <c r="R346" i="1"/>
  <c r="U346" i="1"/>
  <c r="T346" i="1"/>
  <c r="S346" i="1"/>
  <c r="R342" i="1"/>
  <c r="U342" i="1"/>
  <c r="T342" i="1"/>
  <c r="S342" i="1"/>
  <c r="R338" i="1"/>
  <c r="U338" i="1"/>
  <c r="T338" i="1"/>
  <c r="S338" i="1"/>
  <c r="R447" i="1"/>
  <c r="U447" i="1"/>
  <c r="T447" i="1"/>
  <c r="S447" i="1"/>
  <c r="R443" i="1"/>
  <c r="U443" i="1"/>
  <c r="T443" i="1"/>
  <c r="S443" i="1"/>
  <c r="R439" i="1"/>
  <c r="U439" i="1"/>
  <c r="T439" i="1"/>
  <c r="S439" i="1"/>
  <c r="R435" i="1"/>
  <c r="U435" i="1"/>
  <c r="T435" i="1"/>
  <c r="S435" i="1"/>
  <c r="R431" i="1"/>
  <c r="U431" i="1"/>
  <c r="T431" i="1"/>
  <c r="S431" i="1"/>
  <c r="R427" i="1"/>
  <c r="U427" i="1"/>
  <c r="T427" i="1"/>
  <c r="S427" i="1"/>
  <c r="R423" i="1"/>
  <c r="U423" i="1"/>
  <c r="T423" i="1"/>
  <c r="S423" i="1"/>
  <c r="R419" i="1"/>
  <c r="U419" i="1"/>
  <c r="T419" i="1"/>
  <c r="S419" i="1"/>
  <c r="R415" i="1"/>
  <c r="U415" i="1"/>
  <c r="T415" i="1"/>
  <c r="S415" i="1"/>
  <c r="R411" i="1"/>
  <c r="U411" i="1"/>
  <c r="T411" i="1"/>
  <c r="S411" i="1"/>
  <c r="R407" i="1"/>
  <c r="U407" i="1"/>
  <c r="T407" i="1"/>
  <c r="S407" i="1"/>
  <c r="R403" i="1"/>
  <c r="U403" i="1"/>
  <c r="T403" i="1"/>
  <c r="S403" i="1"/>
  <c r="R399" i="1"/>
  <c r="U399" i="1"/>
  <c r="T399" i="1"/>
  <c r="S399" i="1"/>
  <c r="R395" i="1"/>
  <c r="U395" i="1"/>
  <c r="T395" i="1"/>
  <c r="S395" i="1"/>
  <c r="R456" i="1"/>
  <c r="U456" i="1"/>
  <c r="T456" i="1"/>
  <c r="S456" i="1"/>
  <c r="R483" i="1"/>
  <c r="U483" i="1"/>
  <c r="T483" i="1"/>
  <c r="S483" i="1"/>
  <c r="R479" i="1"/>
  <c r="U479" i="1"/>
  <c r="T479" i="1"/>
  <c r="S479" i="1"/>
  <c r="R475" i="1"/>
  <c r="U475" i="1"/>
  <c r="T475" i="1"/>
  <c r="S475" i="1"/>
  <c r="R471" i="1"/>
  <c r="U471" i="1"/>
  <c r="T471" i="1"/>
  <c r="S471" i="1"/>
  <c r="R467" i="1"/>
  <c r="U467" i="1"/>
  <c r="T467" i="1"/>
  <c r="S467" i="1"/>
  <c r="R463" i="1"/>
  <c r="U463" i="1"/>
  <c r="T463" i="1"/>
  <c r="S463" i="1"/>
  <c r="R608" i="1"/>
  <c r="U608" i="1"/>
  <c r="T608" i="1"/>
  <c r="S608" i="1"/>
  <c r="R604" i="1"/>
  <c r="U604" i="1"/>
  <c r="T604" i="1"/>
  <c r="S604" i="1"/>
  <c r="R599" i="1"/>
  <c r="U599" i="1"/>
  <c r="T599" i="1"/>
  <c r="S599" i="1"/>
  <c r="R595" i="1"/>
  <c r="U595" i="1"/>
  <c r="T595" i="1"/>
  <c r="S595" i="1"/>
  <c r="R590" i="1"/>
  <c r="U590" i="1"/>
  <c r="T590" i="1"/>
  <c r="S590" i="1"/>
  <c r="R586" i="1"/>
  <c r="U586" i="1"/>
  <c r="T586" i="1"/>
  <c r="S586" i="1"/>
  <c r="R582" i="1"/>
  <c r="U582" i="1"/>
  <c r="T582" i="1"/>
  <c r="S582" i="1"/>
  <c r="R577" i="1"/>
  <c r="U577" i="1"/>
  <c r="T577" i="1"/>
  <c r="S577" i="1"/>
  <c r="R573" i="1"/>
  <c r="U573" i="1"/>
  <c r="T573" i="1"/>
  <c r="S573" i="1"/>
  <c r="R569" i="1"/>
  <c r="U569" i="1"/>
  <c r="T569" i="1"/>
  <c r="S569" i="1"/>
  <c r="R564" i="1"/>
  <c r="U564" i="1"/>
  <c r="T564" i="1"/>
  <c r="S564" i="1"/>
  <c r="R560" i="1"/>
  <c r="U560" i="1"/>
  <c r="T560" i="1"/>
  <c r="S560" i="1"/>
  <c r="R556" i="1"/>
  <c r="U556" i="1"/>
  <c r="T556" i="1"/>
  <c r="S556" i="1"/>
  <c r="R552" i="1"/>
  <c r="U552" i="1"/>
  <c r="T552" i="1"/>
  <c r="S552" i="1"/>
  <c r="R547" i="1"/>
  <c r="U547" i="1"/>
  <c r="T547" i="1"/>
  <c r="S547" i="1"/>
  <c r="R543" i="1"/>
  <c r="U543" i="1"/>
  <c r="T543" i="1"/>
  <c r="S543" i="1"/>
  <c r="R539" i="1"/>
  <c r="U539" i="1"/>
  <c r="T539" i="1"/>
  <c r="S539" i="1"/>
  <c r="R535" i="1"/>
  <c r="U535" i="1"/>
  <c r="T535" i="1"/>
  <c r="S535" i="1"/>
  <c r="R530" i="1"/>
  <c r="U530" i="1"/>
  <c r="T530" i="1"/>
  <c r="S530" i="1"/>
  <c r="R526" i="1"/>
  <c r="U526" i="1"/>
  <c r="T526" i="1"/>
  <c r="S526" i="1"/>
  <c r="R522" i="1"/>
  <c r="U522" i="1"/>
  <c r="T522" i="1"/>
  <c r="S522" i="1"/>
  <c r="R517" i="1"/>
  <c r="U517" i="1"/>
  <c r="T517" i="1"/>
  <c r="S517" i="1"/>
  <c r="R513" i="1"/>
  <c r="U513" i="1"/>
  <c r="T513" i="1"/>
  <c r="S513" i="1"/>
  <c r="R507" i="1"/>
  <c r="U507" i="1"/>
  <c r="T507" i="1"/>
  <c r="S507" i="1"/>
  <c r="R502" i="1"/>
  <c r="U502" i="1"/>
  <c r="T502" i="1"/>
  <c r="S502" i="1"/>
  <c r="R498" i="1"/>
  <c r="U498" i="1"/>
  <c r="T498" i="1"/>
  <c r="S498" i="1"/>
  <c r="R492" i="1"/>
  <c r="U492" i="1"/>
  <c r="T492" i="1"/>
  <c r="S492" i="1"/>
  <c r="R488" i="1"/>
  <c r="U488" i="1"/>
  <c r="T488" i="1"/>
  <c r="S488" i="1"/>
  <c r="R889" i="1"/>
  <c r="U889" i="1"/>
  <c r="T889" i="1"/>
  <c r="S889" i="1"/>
  <c r="R883" i="1"/>
  <c r="U883" i="1"/>
  <c r="T883" i="1"/>
  <c r="S883" i="1"/>
  <c r="R878" i="1"/>
  <c r="U878" i="1"/>
  <c r="T878" i="1"/>
  <c r="S878" i="1"/>
  <c r="R874" i="1"/>
  <c r="U874" i="1"/>
  <c r="T874" i="1"/>
  <c r="S874" i="1"/>
  <c r="R870" i="1"/>
  <c r="U870" i="1"/>
  <c r="T870" i="1"/>
  <c r="S870" i="1"/>
  <c r="R866" i="1"/>
  <c r="U866" i="1"/>
  <c r="T866" i="1"/>
  <c r="S866" i="1"/>
  <c r="R862" i="1"/>
  <c r="U862" i="1"/>
  <c r="T862" i="1"/>
  <c r="S862" i="1"/>
  <c r="R858" i="1"/>
  <c r="U858" i="1"/>
  <c r="T858" i="1"/>
  <c r="S858" i="1"/>
  <c r="R854" i="1"/>
  <c r="U854" i="1"/>
  <c r="T854" i="1"/>
  <c r="S854" i="1"/>
  <c r="R849" i="1"/>
  <c r="U849" i="1"/>
  <c r="T849" i="1"/>
  <c r="S849" i="1"/>
  <c r="R845" i="1"/>
  <c r="U845" i="1"/>
  <c r="T845" i="1"/>
  <c r="S845" i="1"/>
  <c r="R840" i="1"/>
  <c r="U840" i="1"/>
  <c r="T840" i="1"/>
  <c r="S840" i="1"/>
  <c r="R836" i="1"/>
  <c r="U836" i="1"/>
  <c r="T836" i="1"/>
  <c r="S836" i="1"/>
  <c r="R826" i="1"/>
  <c r="U826" i="1"/>
  <c r="T826" i="1"/>
  <c r="S826" i="1"/>
  <c r="R816" i="1"/>
  <c r="U816" i="1"/>
  <c r="T816" i="1"/>
  <c r="S816" i="1"/>
  <c r="R810" i="1"/>
  <c r="U810" i="1"/>
  <c r="T810" i="1"/>
  <c r="S810" i="1"/>
  <c r="R805" i="1"/>
  <c r="U805" i="1"/>
  <c r="T805" i="1"/>
  <c r="S805" i="1"/>
  <c r="R801" i="1"/>
  <c r="U801" i="1"/>
  <c r="T801" i="1"/>
  <c r="S801" i="1"/>
  <c r="R797" i="1"/>
  <c r="U797" i="1"/>
  <c r="T797" i="1"/>
  <c r="S797" i="1"/>
  <c r="R791" i="1"/>
  <c r="U791" i="1"/>
  <c r="T791" i="1"/>
  <c r="S791" i="1"/>
  <c r="R786" i="1"/>
  <c r="U786" i="1"/>
  <c r="T786" i="1"/>
  <c r="S786" i="1"/>
  <c r="R782" i="1"/>
  <c r="U782" i="1"/>
  <c r="T782" i="1"/>
  <c r="S782" i="1"/>
  <c r="R778" i="1"/>
  <c r="U778" i="1"/>
  <c r="T778" i="1"/>
  <c r="S778" i="1"/>
  <c r="R774" i="1"/>
  <c r="U774" i="1"/>
  <c r="T774" i="1"/>
  <c r="S774" i="1"/>
  <c r="R768" i="1"/>
  <c r="U768" i="1"/>
  <c r="T768" i="1"/>
  <c r="S768" i="1"/>
  <c r="R764" i="1"/>
  <c r="U764" i="1"/>
  <c r="T764" i="1"/>
  <c r="S764" i="1"/>
  <c r="R760" i="1"/>
  <c r="U760" i="1"/>
  <c r="T760" i="1"/>
  <c r="S760" i="1"/>
  <c r="R756" i="1"/>
  <c r="U756" i="1"/>
  <c r="T756" i="1"/>
  <c r="S756" i="1"/>
  <c r="R752" i="1"/>
  <c r="U752" i="1"/>
  <c r="T752" i="1"/>
  <c r="S752" i="1"/>
  <c r="R748" i="1"/>
  <c r="U748" i="1"/>
  <c r="T748" i="1"/>
  <c r="S748" i="1"/>
  <c r="R744" i="1"/>
  <c r="U744" i="1"/>
  <c r="T744" i="1"/>
  <c r="S744" i="1"/>
  <c r="R738" i="1"/>
  <c r="U738" i="1"/>
  <c r="T738" i="1"/>
  <c r="S738" i="1"/>
  <c r="R733" i="1"/>
  <c r="U733" i="1"/>
  <c r="T733" i="1"/>
  <c r="S733" i="1"/>
  <c r="R729" i="1"/>
  <c r="U729" i="1"/>
  <c r="T729" i="1"/>
  <c r="S729" i="1"/>
  <c r="R723" i="1"/>
  <c r="U723" i="1"/>
  <c r="T723" i="1"/>
  <c r="S723" i="1"/>
  <c r="R719" i="1"/>
  <c r="U719" i="1"/>
  <c r="T719" i="1"/>
  <c r="S719" i="1"/>
  <c r="R894" i="1"/>
  <c r="U894" i="1"/>
  <c r="T894" i="1"/>
  <c r="S894" i="1"/>
  <c r="R901" i="1"/>
  <c r="U901" i="1"/>
  <c r="T901" i="1"/>
  <c r="S901" i="1"/>
  <c r="R918" i="1"/>
  <c r="U918" i="1"/>
  <c r="T918" i="1"/>
  <c r="S918" i="1"/>
  <c r="R914" i="1"/>
  <c r="U914" i="1"/>
  <c r="T914" i="1"/>
  <c r="S914" i="1"/>
  <c r="R910" i="1"/>
  <c r="U910" i="1"/>
  <c r="T910" i="1"/>
  <c r="S910" i="1"/>
  <c r="R905" i="1"/>
  <c r="U905" i="1"/>
  <c r="T905" i="1"/>
  <c r="S905" i="1"/>
  <c r="R933" i="1"/>
  <c r="U933" i="1"/>
  <c r="T933" i="1"/>
  <c r="S933" i="1"/>
  <c r="R929" i="1"/>
  <c r="U929" i="1"/>
  <c r="T929" i="1"/>
  <c r="S929" i="1"/>
  <c r="R940" i="1"/>
  <c r="U940" i="1"/>
  <c r="T940" i="1"/>
  <c r="S940" i="1"/>
  <c r="R936" i="1"/>
  <c r="U936" i="1"/>
  <c r="T936" i="1"/>
  <c r="S936" i="1"/>
  <c r="R945" i="1"/>
  <c r="U945" i="1"/>
  <c r="T945" i="1"/>
  <c r="S945" i="1"/>
  <c r="R963" i="1"/>
  <c r="U963" i="1"/>
  <c r="T963" i="1"/>
  <c r="S963" i="1"/>
  <c r="R959" i="1"/>
  <c r="U959" i="1"/>
  <c r="T959" i="1"/>
  <c r="S959" i="1"/>
  <c r="R955" i="1"/>
  <c r="U955" i="1"/>
  <c r="T955" i="1"/>
  <c r="S955" i="1"/>
  <c r="R951" i="1"/>
  <c r="U951" i="1"/>
  <c r="T951" i="1"/>
  <c r="S951" i="1"/>
  <c r="R122" i="1"/>
  <c r="U122" i="1"/>
  <c r="T122" i="1"/>
  <c r="S122" i="1"/>
  <c r="R703" i="1"/>
  <c r="U703" i="1"/>
  <c r="T703" i="1"/>
  <c r="S703" i="1"/>
  <c r="R695" i="1"/>
  <c r="U695" i="1"/>
  <c r="T695" i="1"/>
  <c r="S695" i="1"/>
  <c r="R687" i="1"/>
  <c r="U687" i="1"/>
  <c r="T687" i="1"/>
  <c r="S687" i="1"/>
  <c r="R679" i="1"/>
  <c r="U679" i="1"/>
  <c r="T679" i="1"/>
  <c r="S679" i="1"/>
  <c r="R671" i="1"/>
  <c r="U671" i="1"/>
  <c r="T671" i="1"/>
  <c r="S671" i="1"/>
  <c r="R663" i="1"/>
  <c r="U663" i="1"/>
  <c r="T663" i="1"/>
  <c r="S663" i="1"/>
  <c r="R655" i="1"/>
  <c r="U655" i="1"/>
  <c r="T655" i="1"/>
  <c r="S655" i="1"/>
  <c r="R647" i="1"/>
  <c r="U647" i="1"/>
  <c r="T647" i="1"/>
  <c r="S647" i="1"/>
  <c r="R639" i="1"/>
  <c r="U639" i="1"/>
  <c r="T639" i="1"/>
  <c r="S639" i="1"/>
  <c r="R625" i="1"/>
  <c r="U625" i="1"/>
  <c r="T625" i="1"/>
  <c r="S625" i="1"/>
  <c r="R617" i="1"/>
  <c r="U617" i="1"/>
  <c r="T617" i="1"/>
  <c r="S617" i="1"/>
  <c r="R183" i="1"/>
  <c r="U183" i="1"/>
  <c r="T183" i="1"/>
  <c r="S183" i="1"/>
  <c r="R155" i="1"/>
  <c r="U155" i="1"/>
  <c r="T155" i="1"/>
  <c r="S155" i="1"/>
  <c r="R132" i="1"/>
  <c r="U132" i="1"/>
  <c r="T132" i="1"/>
  <c r="S132" i="1"/>
  <c r="R199" i="1"/>
  <c r="U199" i="1"/>
  <c r="T199" i="1"/>
  <c r="S199" i="1"/>
  <c r="R241" i="1"/>
  <c r="U241" i="1"/>
  <c r="T241" i="1"/>
  <c r="S241" i="1"/>
  <c r="R227" i="1"/>
  <c r="U227" i="1"/>
  <c r="T227" i="1"/>
  <c r="S227" i="1"/>
  <c r="R205" i="1"/>
  <c r="U205" i="1"/>
  <c r="T205" i="1"/>
  <c r="S205" i="1"/>
  <c r="R327" i="1"/>
  <c r="U327" i="1"/>
  <c r="T327" i="1"/>
  <c r="S327" i="1"/>
  <c r="R313" i="1"/>
  <c r="U313" i="1"/>
  <c r="T313" i="1"/>
  <c r="S313" i="1"/>
  <c r="R304" i="1"/>
  <c r="U304" i="1"/>
  <c r="T304" i="1"/>
  <c r="S304" i="1"/>
  <c r="R293" i="1"/>
  <c r="U293" i="1"/>
  <c r="T293" i="1"/>
  <c r="S293" i="1"/>
  <c r="R285" i="1"/>
  <c r="U285" i="1"/>
  <c r="T285" i="1"/>
  <c r="S285" i="1"/>
  <c r="R272" i="1"/>
  <c r="U272" i="1"/>
  <c r="T272" i="1"/>
  <c r="S272" i="1"/>
  <c r="R391" i="1"/>
  <c r="U391" i="1"/>
  <c r="T391" i="1"/>
  <c r="S391" i="1"/>
  <c r="R381" i="1"/>
  <c r="U381" i="1"/>
  <c r="T381" i="1"/>
  <c r="S381" i="1"/>
  <c r="R373" i="1"/>
  <c r="U373" i="1"/>
  <c r="T373" i="1"/>
  <c r="S373" i="1"/>
  <c r="R365" i="1"/>
  <c r="U365" i="1"/>
  <c r="T365" i="1"/>
  <c r="S365" i="1"/>
  <c r="R357" i="1"/>
  <c r="U357" i="1"/>
  <c r="T357" i="1"/>
  <c r="S357" i="1"/>
  <c r="R345" i="1"/>
  <c r="U345" i="1"/>
  <c r="T345" i="1"/>
  <c r="S345" i="1"/>
  <c r="R337" i="1"/>
  <c r="U337" i="1"/>
  <c r="T337" i="1"/>
  <c r="S337" i="1"/>
  <c r="R442" i="1"/>
  <c r="U442" i="1"/>
  <c r="T442" i="1"/>
  <c r="S442" i="1"/>
  <c r="R438" i="1"/>
  <c r="U438" i="1"/>
  <c r="T438" i="1"/>
  <c r="S438" i="1"/>
  <c r="R430" i="1"/>
  <c r="U430" i="1"/>
  <c r="T430" i="1"/>
  <c r="S430" i="1"/>
  <c r="R422" i="1"/>
  <c r="U422" i="1"/>
  <c r="T422" i="1"/>
  <c r="S422" i="1"/>
  <c r="R418" i="1"/>
  <c r="U418" i="1"/>
  <c r="T418" i="1"/>
  <c r="S418" i="1"/>
  <c r="R414" i="1"/>
  <c r="U414" i="1"/>
  <c r="T414" i="1"/>
  <c r="S414" i="1"/>
  <c r="R410" i="1"/>
  <c r="U410" i="1"/>
  <c r="T410" i="1"/>
  <c r="S410" i="1"/>
  <c r="R406" i="1"/>
  <c r="U406" i="1"/>
  <c r="T406" i="1"/>
  <c r="S406" i="1"/>
  <c r="R402" i="1"/>
  <c r="U402" i="1"/>
  <c r="T402" i="1"/>
  <c r="S402" i="1"/>
  <c r="R398" i="1"/>
  <c r="U398" i="1"/>
  <c r="T398" i="1"/>
  <c r="S398" i="1"/>
  <c r="R449" i="1"/>
  <c r="U449" i="1"/>
  <c r="T449" i="1"/>
  <c r="S449" i="1"/>
  <c r="R454" i="1"/>
  <c r="U454" i="1"/>
  <c r="T454" i="1"/>
  <c r="S454" i="1"/>
  <c r="R455" i="1"/>
  <c r="U455" i="1"/>
  <c r="T455" i="1"/>
  <c r="S455" i="1"/>
  <c r="R482" i="1"/>
  <c r="U482" i="1"/>
  <c r="T482" i="1"/>
  <c r="S482" i="1"/>
  <c r="R478" i="1"/>
  <c r="U478" i="1"/>
  <c r="T478" i="1"/>
  <c r="S478" i="1"/>
  <c r="R474" i="1"/>
  <c r="U474" i="1"/>
  <c r="T474" i="1"/>
  <c r="S474" i="1"/>
  <c r="R470" i="1"/>
  <c r="U470" i="1"/>
  <c r="T470" i="1"/>
  <c r="S470" i="1"/>
  <c r="R466" i="1"/>
  <c r="U466" i="1"/>
  <c r="T466" i="1"/>
  <c r="S466" i="1"/>
  <c r="R607" i="1"/>
  <c r="U607" i="1"/>
  <c r="T607" i="1"/>
  <c r="S607" i="1"/>
  <c r="R603" i="1"/>
  <c r="U603" i="1"/>
  <c r="T603" i="1"/>
  <c r="S603" i="1"/>
  <c r="R598" i="1"/>
  <c r="U598" i="1"/>
  <c r="T598" i="1"/>
  <c r="S598" i="1"/>
  <c r="R594" i="1"/>
  <c r="U594" i="1"/>
  <c r="T594" i="1"/>
  <c r="S594" i="1"/>
  <c r="R589" i="1"/>
  <c r="U589" i="1"/>
  <c r="T589" i="1"/>
  <c r="S589" i="1"/>
  <c r="R585" i="1"/>
  <c r="U585" i="1"/>
  <c r="T585" i="1"/>
  <c r="S585" i="1"/>
  <c r="R581" i="1"/>
  <c r="U581" i="1"/>
  <c r="T581" i="1"/>
  <c r="S581" i="1"/>
  <c r="R576" i="1"/>
  <c r="U576" i="1"/>
  <c r="T576" i="1"/>
  <c r="S576" i="1"/>
  <c r="R572" i="1"/>
  <c r="U572" i="1"/>
  <c r="T572" i="1"/>
  <c r="S572" i="1"/>
  <c r="R568" i="1"/>
  <c r="U568" i="1"/>
  <c r="T568" i="1"/>
  <c r="S568" i="1"/>
  <c r="R563" i="1"/>
  <c r="U563" i="1"/>
  <c r="T563" i="1"/>
  <c r="S563" i="1"/>
  <c r="R559" i="1"/>
  <c r="U559" i="1"/>
  <c r="T559" i="1"/>
  <c r="S559" i="1"/>
  <c r="R555" i="1"/>
  <c r="U555" i="1"/>
  <c r="T555" i="1"/>
  <c r="S555" i="1"/>
  <c r="R551" i="1"/>
  <c r="U551" i="1"/>
  <c r="T551" i="1"/>
  <c r="S551" i="1"/>
  <c r="R546" i="1"/>
  <c r="U546" i="1"/>
  <c r="T546" i="1"/>
  <c r="S546" i="1"/>
  <c r="R542" i="1"/>
  <c r="U542" i="1"/>
  <c r="T542" i="1"/>
  <c r="S542" i="1"/>
  <c r="R538" i="1"/>
  <c r="U538" i="1"/>
  <c r="T538" i="1"/>
  <c r="S538" i="1"/>
  <c r="R534" i="1"/>
  <c r="U534" i="1"/>
  <c r="T534" i="1"/>
  <c r="S534" i="1"/>
  <c r="R529" i="1"/>
  <c r="U529" i="1"/>
  <c r="T529" i="1"/>
  <c r="S529" i="1"/>
  <c r="R525" i="1"/>
  <c r="U525" i="1"/>
  <c r="T525" i="1"/>
  <c r="S525" i="1"/>
  <c r="R521" i="1"/>
  <c r="U521" i="1"/>
  <c r="T521" i="1"/>
  <c r="S521" i="1"/>
  <c r="R516" i="1"/>
  <c r="U516" i="1"/>
  <c r="T516" i="1"/>
  <c r="S516" i="1"/>
  <c r="R512" i="1"/>
  <c r="U512" i="1"/>
  <c r="T512" i="1"/>
  <c r="S512" i="1"/>
  <c r="R505" i="1"/>
  <c r="U505" i="1"/>
  <c r="T505" i="1"/>
  <c r="S505" i="1"/>
  <c r="R501" i="1"/>
  <c r="U501" i="1"/>
  <c r="T501" i="1"/>
  <c r="S501" i="1"/>
  <c r="R497" i="1"/>
  <c r="U497" i="1"/>
  <c r="T497" i="1"/>
  <c r="S497" i="1"/>
  <c r="R491" i="1"/>
  <c r="U491" i="1"/>
  <c r="T491" i="1"/>
  <c r="S491" i="1"/>
  <c r="R487" i="1"/>
  <c r="U487" i="1"/>
  <c r="T487" i="1"/>
  <c r="S487" i="1"/>
  <c r="R888" i="1"/>
  <c r="U888" i="1"/>
  <c r="T888" i="1"/>
  <c r="S888" i="1"/>
  <c r="R882" i="1"/>
  <c r="U882" i="1"/>
  <c r="T882" i="1"/>
  <c r="S882" i="1"/>
  <c r="R877" i="1"/>
  <c r="U877" i="1"/>
  <c r="T877" i="1"/>
  <c r="S877" i="1"/>
  <c r="R873" i="1"/>
  <c r="U873" i="1"/>
  <c r="T873" i="1"/>
  <c r="S873" i="1"/>
  <c r="R869" i="1"/>
  <c r="U869" i="1"/>
  <c r="T869" i="1"/>
  <c r="S869" i="1"/>
  <c r="R865" i="1"/>
  <c r="U865" i="1"/>
  <c r="T865" i="1"/>
  <c r="S865" i="1"/>
  <c r="R861" i="1"/>
  <c r="U861" i="1"/>
  <c r="T861" i="1"/>
  <c r="S861" i="1"/>
  <c r="R857" i="1"/>
  <c r="U857" i="1"/>
  <c r="T857" i="1"/>
  <c r="S857" i="1"/>
  <c r="R853" i="1"/>
  <c r="U853" i="1"/>
  <c r="T853" i="1"/>
  <c r="S853" i="1"/>
  <c r="R848" i="1"/>
  <c r="U848" i="1"/>
  <c r="T848" i="1"/>
  <c r="S848" i="1"/>
  <c r="R844" i="1"/>
  <c r="U844" i="1"/>
  <c r="T844" i="1"/>
  <c r="S844" i="1"/>
  <c r="R839" i="1"/>
  <c r="U839" i="1"/>
  <c r="T839" i="1"/>
  <c r="S839" i="1"/>
  <c r="R835" i="1"/>
  <c r="U835" i="1"/>
  <c r="T835" i="1"/>
  <c r="S835" i="1"/>
  <c r="R825" i="1"/>
  <c r="U825" i="1"/>
  <c r="T825" i="1"/>
  <c r="S825" i="1"/>
  <c r="R813" i="1"/>
  <c r="U813" i="1"/>
  <c r="T813" i="1"/>
  <c r="S813" i="1"/>
  <c r="R808" i="1"/>
  <c r="U808" i="1"/>
  <c r="T808" i="1"/>
  <c r="S808" i="1"/>
  <c r="R804" i="1"/>
  <c r="U804" i="1"/>
  <c r="T804" i="1"/>
  <c r="S804" i="1"/>
  <c r="R800" i="1"/>
  <c r="U800" i="1"/>
  <c r="T800" i="1"/>
  <c r="S800" i="1"/>
  <c r="R796" i="1"/>
  <c r="U796" i="1"/>
  <c r="T796" i="1"/>
  <c r="S796" i="1"/>
  <c r="R790" i="1"/>
  <c r="U790" i="1"/>
  <c r="T790" i="1"/>
  <c r="S790" i="1"/>
  <c r="R785" i="1"/>
  <c r="U785" i="1"/>
  <c r="T785" i="1"/>
  <c r="S785" i="1"/>
  <c r="R781" i="1"/>
  <c r="U781" i="1"/>
  <c r="T781" i="1"/>
  <c r="S781" i="1"/>
  <c r="R777" i="1"/>
  <c r="U777" i="1"/>
  <c r="T777" i="1"/>
  <c r="S777" i="1"/>
  <c r="R772" i="1"/>
  <c r="U772" i="1"/>
  <c r="T772" i="1"/>
  <c r="S772" i="1"/>
  <c r="R767" i="1"/>
  <c r="U767" i="1"/>
  <c r="T767" i="1"/>
  <c r="S767" i="1"/>
  <c r="R763" i="1"/>
  <c r="U763" i="1"/>
  <c r="T763" i="1"/>
  <c r="S763" i="1"/>
  <c r="R759" i="1"/>
  <c r="U759" i="1"/>
  <c r="T759" i="1"/>
  <c r="S759" i="1"/>
  <c r="R755" i="1"/>
  <c r="U755" i="1"/>
  <c r="T755" i="1"/>
  <c r="S755" i="1"/>
  <c r="R751" i="1"/>
  <c r="U751" i="1"/>
  <c r="T751" i="1"/>
  <c r="S751" i="1"/>
  <c r="R747" i="1"/>
  <c r="U747" i="1"/>
  <c r="T747" i="1"/>
  <c r="S747" i="1"/>
  <c r="R742" i="1"/>
  <c r="U742" i="1"/>
  <c r="T742" i="1"/>
  <c r="S742" i="1"/>
  <c r="R737" i="1"/>
  <c r="U737" i="1"/>
  <c r="T737" i="1"/>
  <c r="S737" i="1"/>
  <c r="R732" i="1"/>
  <c r="U732" i="1"/>
  <c r="T732" i="1"/>
  <c r="S732" i="1"/>
  <c r="R727" i="1"/>
  <c r="U727" i="1"/>
  <c r="T727" i="1"/>
  <c r="S727" i="1"/>
  <c r="R722" i="1"/>
  <c r="U722" i="1"/>
  <c r="T722" i="1"/>
  <c r="S722" i="1"/>
  <c r="R718" i="1"/>
  <c r="U718" i="1"/>
  <c r="T718" i="1"/>
  <c r="S718" i="1"/>
  <c r="R896" i="1"/>
  <c r="U896" i="1"/>
  <c r="T896" i="1"/>
  <c r="S896" i="1"/>
  <c r="R921" i="1"/>
  <c r="U921" i="1"/>
  <c r="T921" i="1"/>
  <c r="S921" i="1"/>
  <c r="R917" i="1"/>
  <c r="U917" i="1"/>
  <c r="T917" i="1"/>
  <c r="S917" i="1"/>
  <c r="R913" i="1"/>
  <c r="U913" i="1"/>
  <c r="T913" i="1"/>
  <c r="S913" i="1"/>
  <c r="R908" i="1"/>
  <c r="U908" i="1"/>
  <c r="T908" i="1"/>
  <c r="S908" i="1"/>
  <c r="R904" i="1"/>
  <c r="U904" i="1"/>
  <c r="T904" i="1"/>
  <c r="S904" i="1"/>
  <c r="R932" i="1"/>
  <c r="U932" i="1"/>
  <c r="T932" i="1"/>
  <c r="S932" i="1"/>
  <c r="R928" i="1"/>
  <c r="U928" i="1"/>
  <c r="T928" i="1"/>
  <c r="S928" i="1"/>
  <c r="R939" i="1"/>
  <c r="U939" i="1"/>
  <c r="T939" i="1"/>
  <c r="S939" i="1"/>
  <c r="R948" i="1"/>
  <c r="U948" i="1"/>
  <c r="T948" i="1"/>
  <c r="S948" i="1"/>
  <c r="R944" i="1"/>
  <c r="U944" i="1"/>
  <c r="T944" i="1"/>
  <c r="S944" i="1"/>
  <c r="R962" i="1"/>
  <c r="U962" i="1"/>
  <c r="T962" i="1"/>
  <c r="S962" i="1"/>
  <c r="R958" i="1"/>
  <c r="U958" i="1"/>
  <c r="T958" i="1"/>
  <c r="S958" i="1"/>
  <c r="R954" i="1"/>
  <c r="U954" i="1"/>
  <c r="T954" i="1"/>
  <c r="S954" i="1"/>
  <c r="M245" i="1"/>
  <c r="P245" i="1"/>
  <c r="Q245" i="1" s="1"/>
  <c r="M222" i="1"/>
  <c r="P222" i="1"/>
  <c r="Q222" i="1" s="1"/>
  <c r="M214" i="1"/>
  <c r="P214" i="1"/>
  <c r="Q214" i="1" s="1"/>
  <c r="M248" i="1"/>
  <c r="P248" i="1"/>
  <c r="Q248" i="1" s="1"/>
  <c r="M244" i="1"/>
  <c r="P244" i="1"/>
  <c r="Q244" i="1" s="1"/>
  <c r="M240" i="1"/>
  <c r="P240" i="1"/>
  <c r="Q240" i="1" s="1"/>
  <c r="M236" i="1"/>
  <c r="P236" i="1"/>
  <c r="Q236" i="1" s="1"/>
  <c r="M204" i="1"/>
  <c r="P204" i="1"/>
  <c r="Q204" i="1" s="1"/>
  <c r="M279" i="1"/>
  <c r="P279" i="1"/>
  <c r="Q279" i="1" s="1"/>
  <c r="M239" i="1"/>
  <c r="P239" i="1"/>
  <c r="Q239" i="1" s="1"/>
  <c r="M220" i="1"/>
  <c r="P220" i="1"/>
  <c r="Q220" i="1" s="1"/>
  <c r="M207" i="1"/>
  <c r="P207" i="1"/>
  <c r="Q207" i="1" s="1"/>
  <c r="M282" i="1"/>
  <c r="P282" i="1"/>
  <c r="Q282" i="1" s="1"/>
  <c r="M247" i="1"/>
  <c r="P247" i="1"/>
  <c r="Q247" i="1" s="1"/>
  <c r="M231" i="1"/>
  <c r="P231" i="1"/>
  <c r="Q231" i="1" s="1"/>
  <c r="M311" i="1"/>
  <c r="P311" i="1"/>
  <c r="Q311" i="1" s="1"/>
  <c r="M246" i="1"/>
  <c r="P246" i="1"/>
  <c r="Q246" i="1" s="1"/>
  <c r="M238" i="1"/>
  <c r="P238" i="1"/>
  <c r="Q238" i="1" s="1"/>
  <c r="M229" i="1"/>
  <c r="P229" i="1"/>
  <c r="Q229" i="1" s="1"/>
  <c r="M215" i="1"/>
  <c r="P215" i="1"/>
  <c r="Q215" i="1" s="1"/>
  <c r="M210" i="1"/>
  <c r="P210" i="1"/>
  <c r="Q210" i="1" s="1"/>
  <c r="M206" i="1"/>
  <c r="P206" i="1"/>
  <c r="Q206" i="1" s="1"/>
  <c r="M310" i="1"/>
  <c r="P310" i="1"/>
  <c r="Q310" i="1" s="1"/>
  <c r="M281" i="1"/>
  <c r="P281" i="1"/>
  <c r="Q281" i="1" s="1"/>
  <c r="M277" i="1"/>
  <c r="P277" i="1"/>
  <c r="Q277" i="1" s="1"/>
  <c r="M273" i="1"/>
  <c r="P273" i="1"/>
  <c r="Q273" i="1" s="1"/>
  <c r="M237" i="1"/>
  <c r="P237" i="1"/>
  <c r="Q237" i="1" s="1"/>
  <c r="M218" i="1"/>
  <c r="P218" i="1"/>
  <c r="Q218" i="1" s="1"/>
  <c r="M201" i="1"/>
  <c r="P201" i="1"/>
  <c r="Q201" i="1" s="1"/>
  <c r="M280" i="1"/>
  <c r="P280" i="1"/>
  <c r="Q280" i="1" s="1"/>
  <c r="M906" i="1"/>
  <c r="M429" i="1"/>
  <c r="M421" i="1"/>
  <c r="M405" i="1"/>
  <c r="M130" i="1"/>
  <c r="K688" i="1"/>
  <c r="I688" i="1" s="1"/>
  <c r="K648" i="1"/>
  <c r="I648" i="1" s="1"/>
  <c r="M445" i="1"/>
  <c r="M269" i="1"/>
  <c r="M515" i="1"/>
  <c r="M491" i="1"/>
  <c r="M199" i="1"/>
  <c r="M208" i="1"/>
  <c r="M397" i="1"/>
  <c r="M547" i="1"/>
  <c r="M437" i="1"/>
  <c r="M873" i="1"/>
  <c r="M865" i="1"/>
  <c r="M726" i="1"/>
  <c r="M385" i="1"/>
  <c r="M351" i="1"/>
  <c r="M367" i="1"/>
  <c r="I491" i="1"/>
  <c r="M457" i="1"/>
  <c r="M872" i="1"/>
  <c r="M864" i="1"/>
  <c r="M856" i="1"/>
  <c r="M848" i="1"/>
  <c r="M839" i="1"/>
  <c r="M838" i="1"/>
  <c r="M813" i="1"/>
  <c r="M780" i="1"/>
  <c r="M758" i="1"/>
  <c r="M750" i="1"/>
  <c r="M574" i="1"/>
  <c r="M552" i="1"/>
  <c r="M544" i="1"/>
  <c r="M536" i="1"/>
  <c r="M512" i="1"/>
  <c r="M488" i="1"/>
  <c r="M932" i="1"/>
  <c r="M638" i="1"/>
  <c r="M702" i="1"/>
  <c r="M748" i="1"/>
  <c r="M950" i="1"/>
  <c r="M339" i="1"/>
  <c r="I748" i="1"/>
  <c r="H647" i="1"/>
  <c r="M370" i="1"/>
  <c r="M354" i="1"/>
  <c r="M407" i="1"/>
  <c r="M471" i="1"/>
  <c r="M121" i="1"/>
  <c r="M327" i="1"/>
  <c r="M952" i="1"/>
  <c r="M553" i="1"/>
  <c r="M803" i="1"/>
  <c r="M741" i="1"/>
  <c r="M582" i="1"/>
  <c r="M446" i="1"/>
  <c r="M438" i="1"/>
  <c r="M422" i="1"/>
  <c r="M735" i="1"/>
  <c r="M727" i="1"/>
  <c r="M718" i="1"/>
  <c r="M896" i="1"/>
  <c r="M440" i="1"/>
  <c r="M424" i="1"/>
  <c r="M408" i="1"/>
  <c r="M963" i="1"/>
  <c r="I547" i="1"/>
  <c r="M739" i="1"/>
  <c r="M722" i="1"/>
  <c r="M836" i="1"/>
  <c r="M802" i="1"/>
  <c r="I950" i="1"/>
  <c r="M292" i="1"/>
  <c r="I354" i="1"/>
  <c r="M603" i="1"/>
  <c r="M597" i="1"/>
  <c r="M583" i="1"/>
  <c r="M745" i="1"/>
  <c r="I397" i="1"/>
  <c r="M578" i="1"/>
  <c r="M564" i="1"/>
  <c r="M556" i="1"/>
  <c r="M548" i="1"/>
  <c r="I836" i="1"/>
  <c r="I802" i="1"/>
  <c r="M811" i="1"/>
  <c r="M786" i="1"/>
  <c r="I208" i="1"/>
  <c r="M456" i="1"/>
  <c r="M479" i="1"/>
  <c r="M596" i="1"/>
  <c r="M590" i="1"/>
  <c r="M540" i="1"/>
  <c r="M524" i="1"/>
  <c r="M500" i="1"/>
  <c r="M492" i="1"/>
  <c r="M870" i="1"/>
  <c r="M854" i="1"/>
  <c r="I437" i="1"/>
  <c r="I471" i="1"/>
  <c r="M483" i="1"/>
  <c r="M577" i="1"/>
  <c r="M555" i="1"/>
  <c r="I578" i="1"/>
  <c r="I564" i="1"/>
  <c r="I555" i="1"/>
  <c r="I735" i="1"/>
  <c r="M928" i="1"/>
  <c r="M960" i="1"/>
  <c r="M183" i="1"/>
  <c r="M374" i="1"/>
  <c r="M358" i="1"/>
  <c r="M484" i="1"/>
  <c r="I512" i="1"/>
  <c r="M573" i="1"/>
  <c r="M567" i="1"/>
  <c r="M559" i="1"/>
  <c r="M888" i="1"/>
  <c r="M881" i="1"/>
  <c r="M875" i="1"/>
  <c r="M867" i="1"/>
  <c r="M859" i="1"/>
  <c r="M851" i="1"/>
  <c r="M843" i="1"/>
  <c r="M827" i="1"/>
  <c r="M818" i="1"/>
  <c r="M921" i="1"/>
  <c r="M606" i="1"/>
  <c r="M696" i="1"/>
  <c r="M672" i="1"/>
  <c r="I438" i="1"/>
  <c r="M476" i="1"/>
  <c r="M543" i="1"/>
  <c r="M535" i="1"/>
  <c r="M511" i="1"/>
  <c r="M503" i="1"/>
  <c r="M495" i="1"/>
  <c r="I727" i="1"/>
  <c r="M807" i="1"/>
  <c r="M799" i="1"/>
  <c r="M783" i="1"/>
  <c r="M768" i="1"/>
  <c r="M761" i="1"/>
  <c r="M753" i="1"/>
  <c r="I552" i="1"/>
  <c r="I548" i="1"/>
  <c r="I524" i="1"/>
  <c r="I758" i="1"/>
  <c r="M874" i="1"/>
  <c r="M858" i="1"/>
  <c r="M850" i="1"/>
  <c r="M842" i="1"/>
  <c r="M826" i="1"/>
  <c r="M817" i="1"/>
  <c r="M746" i="1"/>
  <c r="I351" i="1"/>
  <c r="I462" i="1"/>
  <c r="M475" i="1"/>
  <c r="M467" i="1"/>
  <c r="I556" i="1"/>
  <c r="I500" i="1"/>
  <c r="M806" i="1"/>
  <c r="M791" i="1"/>
  <c r="M782" i="1"/>
  <c r="M767" i="1"/>
  <c r="M752" i="1"/>
  <c r="M133" i="1"/>
  <c r="M325" i="1"/>
  <c r="M293" i="1"/>
  <c r="M271" i="1"/>
  <c r="M466" i="1"/>
  <c r="I596" i="1"/>
  <c r="I574" i="1"/>
  <c r="I536" i="1"/>
  <c r="M579" i="1"/>
  <c r="I780" i="1"/>
  <c r="I718" i="1"/>
  <c r="M736" i="1"/>
  <c r="M729" i="1"/>
  <c r="M719" i="1"/>
  <c r="M545" i="1"/>
  <c r="M537" i="1"/>
  <c r="M529" i="1"/>
  <c r="M521" i="1"/>
  <c r="M513" i="1"/>
  <c r="M505" i="1"/>
  <c r="M497" i="1"/>
  <c r="I806" i="1"/>
  <c r="K675" i="1"/>
  <c r="I675" i="1" s="1"/>
  <c r="M321" i="1"/>
  <c r="M289" i="1"/>
  <c r="M267" i="1"/>
  <c r="M489" i="1"/>
  <c r="H687" i="1"/>
  <c r="K669" i="1"/>
  <c r="M669" i="1" s="1"/>
  <c r="I476" i="1"/>
  <c r="M871" i="1"/>
  <c r="H679" i="1"/>
  <c r="K643" i="1"/>
  <c r="I643" i="1" s="1"/>
  <c r="M172" i="1"/>
  <c r="M608" i="1"/>
  <c r="H675" i="1"/>
  <c r="M213" i="1"/>
  <c r="M468" i="1"/>
  <c r="M594" i="1"/>
  <c r="M588" i="1"/>
  <c r="M706" i="1"/>
  <c r="M346" i="1"/>
  <c r="M561" i="1"/>
  <c r="H644" i="1"/>
  <c r="I292" i="1"/>
  <c r="M474" i="1"/>
  <c r="M481" i="1"/>
  <c r="I606" i="1"/>
  <c r="M575" i="1"/>
  <c r="M945" i="1"/>
  <c r="M89" i="1"/>
  <c r="I89" i="1"/>
  <c r="I842" i="1"/>
  <c r="M790" i="1"/>
  <c r="M781" i="1"/>
  <c r="I899" i="1"/>
  <c r="M920" i="1"/>
  <c r="H707" i="1"/>
  <c r="H671" i="1"/>
  <c r="H643" i="1"/>
  <c r="K664" i="1"/>
  <c r="M664" i="1" s="1"/>
  <c r="M160" i="1"/>
  <c r="M431" i="1"/>
  <c r="I515" i="1"/>
  <c r="I746" i="1"/>
  <c r="I726" i="1"/>
  <c r="M849" i="1"/>
  <c r="M840" i="1"/>
  <c r="M776" i="1"/>
  <c r="M863" i="1"/>
  <c r="M847" i="1"/>
  <c r="M812" i="1"/>
  <c r="M779" i="1"/>
  <c r="M757" i="1"/>
  <c r="M749" i="1"/>
  <c r="H899" i="1"/>
  <c r="M912" i="1"/>
  <c r="M904" i="1"/>
  <c r="M948" i="1"/>
  <c r="K700" i="1"/>
  <c r="I700" i="1" s="1"/>
  <c r="H704" i="1"/>
  <c r="H664" i="1"/>
  <c r="H634" i="1"/>
  <c r="K653" i="1"/>
  <c r="I653" i="1" s="1"/>
  <c r="M328" i="1"/>
  <c r="M312" i="1"/>
  <c r="M533" i="1"/>
  <c r="M525" i="1"/>
  <c r="M486" i="1"/>
  <c r="I818" i="1"/>
  <c r="M766" i="1"/>
  <c r="M759" i="1"/>
  <c r="M751" i="1"/>
  <c r="M894" i="1"/>
  <c r="M939" i="1"/>
  <c r="H696" i="1"/>
  <c r="H657" i="1"/>
  <c r="H625" i="1"/>
  <c r="K693" i="1"/>
  <c r="M693" i="1" s="1"/>
  <c r="K652" i="1"/>
  <c r="I652" i="1" s="1"/>
  <c r="I385" i="1"/>
  <c r="I407" i="1"/>
  <c r="M401" i="1"/>
  <c r="M477" i="1"/>
  <c r="M469" i="1"/>
  <c r="I579" i="1"/>
  <c r="I503" i="1"/>
  <c r="M825" i="1"/>
  <c r="M816" i="1"/>
  <c r="M918" i="1"/>
  <c r="M934" i="1"/>
  <c r="H611" i="1"/>
  <c r="H693" i="1"/>
  <c r="H655" i="1"/>
  <c r="H622" i="1"/>
  <c r="K685" i="1"/>
  <c r="I685" i="1" s="1"/>
  <c r="I183" i="1"/>
  <c r="M482" i="1"/>
  <c r="M598" i="1"/>
  <c r="I850" i="1"/>
  <c r="M744" i="1"/>
  <c r="M895" i="1"/>
  <c r="M946" i="1"/>
  <c r="M962" i="1"/>
  <c r="M951" i="1"/>
  <c r="I130" i="1"/>
  <c r="M389" i="1"/>
  <c r="M523" i="1"/>
  <c r="M805" i="1"/>
  <c r="O899" i="1"/>
  <c r="P899" i="1" s="1"/>
  <c r="Q899" i="1" s="1"/>
  <c r="M914" i="1"/>
  <c r="M929" i="1"/>
  <c r="M954" i="1"/>
  <c r="H652" i="1"/>
  <c r="H680" i="1"/>
  <c r="H651" i="1"/>
  <c r="K707" i="1"/>
  <c r="I707" i="1" s="1"/>
  <c r="K629" i="1"/>
  <c r="I629" i="1" s="1"/>
  <c r="M307" i="1"/>
  <c r="M284" i="1"/>
  <c r="M276" i="1"/>
  <c r="M418" i="1"/>
  <c r="M410" i="1"/>
  <c r="M605" i="1"/>
  <c r="M599" i="1"/>
  <c r="M592" i="1"/>
  <c r="M558" i="1"/>
  <c r="M550" i="1"/>
  <c r="M542" i="1"/>
  <c r="M534" i="1"/>
  <c r="M526" i="1"/>
  <c r="M510" i="1"/>
  <c r="M502" i="1"/>
  <c r="I865" i="1"/>
  <c r="M878" i="1"/>
  <c r="I906" i="1"/>
  <c r="M955" i="1"/>
  <c r="M760" i="1"/>
  <c r="I760" i="1"/>
  <c r="M649" i="1"/>
  <c r="H631" i="1"/>
  <c r="K611" i="1"/>
  <c r="I611" i="1" s="1"/>
  <c r="H692" i="1"/>
  <c r="H661" i="1"/>
  <c r="H650" i="1"/>
  <c r="M695" i="1"/>
  <c r="H689" i="1"/>
  <c r="H676" i="1"/>
  <c r="H660" i="1"/>
  <c r="H648" i="1"/>
  <c r="H623" i="1"/>
  <c r="K705" i="1"/>
  <c r="M705" i="1" s="1"/>
  <c r="K671" i="1"/>
  <c r="I671" i="1" s="1"/>
  <c r="K650" i="1"/>
  <c r="M650" i="1" s="1"/>
  <c r="K626" i="1"/>
  <c r="I626" i="1" s="1"/>
  <c r="M149" i="1"/>
  <c r="I277" i="1"/>
  <c r="I776" i="1"/>
  <c r="M120" i="1"/>
  <c r="M701" i="1"/>
  <c r="H619" i="1"/>
  <c r="K641" i="1"/>
  <c r="M641" i="1" s="1"/>
  <c r="K624" i="1"/>
  <c r="M624" i="1" s="1"/>
  <c r="I172" i="1"/>
  <c r="M595" i="1"/>
  <c r="M589" i="1"/>
  <c r="I589" i="1"/>
  <c r="M868" i="1"/>
  <c r="M285" i="1"/>
  <c r="I285" i="1"/>
  <c r="H685" i="1"/>
  <c r="H684" i="1"/>
  <c r="H618" i="1"/>
  <c r="K660" i="1"/>
  <c r="I660" i="1" s="1"/>
  <c r="M461" i="1"/>
  <c r="H673" i="1"/>
  <c r="I701" i="1"/>
  <c r="H653" i="1"/>
  <c r="H699" i="1"/>
  <c r="H683" i="1"/>
  <c r="H669" i="1"/>
  <c r="H637" i="1"/>
  <c r="K657" i="1"/>
  <c r="I657" i="1" s="1"/>
  <c r="K634" i="1"/>
  <c r="I634" i="1" s="1"/>
  <c r="I148" i="1"/>
  <c r="M148" i="1"/>
  <c r="M455" i="1"/>
  <c r="I455" i="1"/>
  <c r="M520" i="1"/>
  <c r="I520" i="1"/>
  <c r="M516" i="1"/>
  <c r="I516" i="1"/>
  <c r="M792" i="1"/>
  <c r="I792" i="1"/>
  <c r="H682" i="1"/>
  <c r="H665" i="1"/>
  <c r="H613" i="1"/>
  <c r="K615" i="1"/>
  <c r="M539" i="1"/>
  <c r="I539" i="1"/>
  <c r="M879" i="1"/>
  <c r="I879" i="1"/>
  <c r="M857" i="1"/>
  <c r="I857" i="1"/>
  <c r="M681" i="1"/>
  <c r="M333" i="1"/>
  <c r="I333" i="1"/>
  <c r="M546" i="1"/>
  <c r="I546" i="1"/>
  <c r="M570" i="1"/>
  <c r="I570" i="1"/>
  <c r="M665" i="1"/>
  <c r="K674" i="1"/>
  <c r="M674" i="1" s="1"/>
  <c r="M406" i="1"/>
  <c r="I406" i="1"/>
  <c r="M398" i="1"/>
  <c r="I398" i="1"/>
  <c r="M602" i="1"/>
  <c r="I602" i="1"/>
  <c r="M557" i="1"/>
  <c r="I557" i="1"/>
  <c r="I722" i="1"/>
  <c r="M733" i="1"/>
  <c r="I733" i="1"/>
  <c r="I367" i="1"/>
  <c r="M454" i="1"/>
  <c r="I461" i="1"/>
  <c r="M478" i="1"/>
  <c r="I598" i="1"/>
  <c r="I583" i="1"/>
  <c r="I511" i="1"/>
  <c r="M565" i="1"/>
  <c r="M554" i="1"/>
  <c r="M569" i="1"/>
  <c r="M563" i="1"/>
  <c r="M531" i="1"/>
  <c r="M507" i="1"/>
  <c r="M499" i="1"/>
  <c r="I826" i="1"/>
  <c r="I782" i="1"/>
  <c r="I750" i="1"/>
  <c r="M833" i="1"/>
  <c r="M789" i="1"/>
  <c r="M742" i="1"/>
  <c r="M905" i="1"/>
  <c r="M931" i="1"/>
  <c r="I954" i="1"/>
  <c r="M953" i="1"/>
  <c r="M224" i="1"/>
  <c r="M288" i="1"/>
  <c r="M319" i="1"/>
  <c r="M295" i="1"/>
  <c r="M287" i="1"/>
  <c r="M379" i="1"/>
  <c r="M390" i="1"/>
  <c r="M380" i="1"/>
  <c r="M372" i="1"/>
  <c r="M364" i="1"/>
  <c r="I446" i="1"/>
  <c r="I544" i="1"/>
  <c r="I540" i="1"/>
  <c r="M501" i="1"/>
  <c r="M490" i="1"/>
  <c r="M737" i="1"/>
  <c r="M915" i="1"/>
  <c r="M902" i="1"/>
  <c r="I939" i="1"/>
  <c r="M947" i="1"/>
  <c r="M180" i="1"/>
  <c r="M169" i="1"/>
  <c r="M137" i="1"/>
  <c r="M458" i="1"/>
  <c r="M470" i="1"/>
  <c r="I603" i="1"/>
  <c r="I590" i="1"/>
  <c r="I488" i="1"/>
  <c r="M584" i="1"/>
  <c r="I881" i="1"/>
  <c r="I790" i="1"/>
  <c r="I761" i="1"/>
  <c r="I739" i="1"/>
  <c r="M889" i="1"/>
  <c r="M775" i="1"/>
  <c r="M732" i="1"/>
  <c r="M910" i="1"/>
  <c r="M907" i="1"/>
  <c r="M917" i="1"/>
  <c r="M909" i="1"/>
  <c r="I929" i="1"/>
  <c r="M941" i="1"/>
  <c r="M943" i="1"/>
  <c r="M443" i="1"/>
  <c r="M423" i="1"/>
  <c r="M480" i="1"/>
  <c r="I492" i="1"/>
  <c r="M576" i="1"/>
  <c r="M541" i="1"/>
  <c r="M600" i="1"/>
  <c r="M586" i="1"/>
  <c r="M581" i="1"/>
  <c r="M551" i="1"/>
  <c r="M527" i="1"/>
  <c r="M519" i="1"/>
  <c r="M487" i="1"/>
  <c r="I873" i="1"/>
  <c r="I768" i="1"/>
  <c r="M882" i="1"/>
  <c r="M866" i="1"/>
  <c r="M804" i="1"/>
  <c r="M765" i="1"/>
  <c r="M724" i="1"/>
  <c r="K899" i="1"/>
  <c r="M903" i="1"/>
  <c r="M930" i="1"/>
  <c r="I962" i="1"/>
  <c r="M959" i="1"/>
  <c r="M958" i="1"/>
  <c r="M128" i="1"/>
  <c r="M191" i="1"/>
  <c r="M235" i="1"/>
  <c r="M473" i="1"/>
  <c r="M465" i="1"/>
  <c r="M568" i="1"/>
  <c r="M522" i="1"/>
  <c r="M585" i="1"/>
  <c r="M572" i="1"/>
  <c r="M844" i="1"/>
  <c r="M754" i="1"/>
  <c r="I928" i="1"/>
  <c r="M203" i="1"/>
  <c r="M442" i="1"/>
  <c r="M434" i="1"/>
  <c r="M402" i="1"/>
  <c r="M514" i="1"/>
  <c r="M800" i="1"/>
  <c r="M885" i="1"/>
  <c r="M855" i="1"/>
  <c r="M837" i="1"/>
  <c r="M798" i="1"/>
  <c r="M787" i="1"/>
  <c r="M774" i="1"/>
  <c r="M764" i="1"/>
  <c r="M723" i="1"/>
  <c r="M933" i="1"/>
  <c r="M174" i="1"/>
  <c r="M330" i="1"/>
  <c r="M322" i="1"/>
  <c r="M306" i="1"/>
  <c r="M298" i="1"/>
  <c r="M290" i="1"/>
  <c r="M268" i="1"/>
  <c r="M463" i="1"/>
  <c r="I533" i="1"/>
  <c r="M571" i="1"/>
  <c r="M517" i="1"/>
  <c r="I851" i="1"/>
  <c r="M892" i="1"/>
  <c r="M884" i="1"/>
  <c r="M862" i="1"/>
  <c r="M846" i="1"/>
  <c r="M797" i="1"/>
  <c r="M778" i="1"/>
  <c r="M772" i="1"/>
  <c r="M763" i="1"/>
  <c r="M756" i="1"/>
  <c r="M938" i="1"/>
  <c r="M944" i="1"/>
  <c r="M961" i="1"/>
  <c r="M957" i="1"/>
  <c r="I961" i="1"/>
  <c r="I953" i="1"/>
  <c r="I959" i="1"/>
  <c r="I951" i="1"/>
  <c r="M956" i="1"/>
  <c r="I947" i="1"/>
  <c r="I943" i="1"/>
  <c r="I948" i="1"/>
  <c r="I944" i="1"/>
  <c r="M937" i="1"/>
  <c r="M940" i="1"/>
  <c r="I940" i="1"/>
  <c r="M936" i="1"/>
  <c r="M927" i="1"/>
  <c r="M926" i="1"/>
  <c r="I932" i="1"/>
  <c r="I927" i="1"/>
  <c r="M913" i="1"/>
  <c r="M919" i="1"/>
  <c r="M916" i="1"/>
  <c r="M911" i="1"/>
  <c r="M908" i="1"/>
  <c r="I921" i="1"/>
  <c r="I913" i="1"/>
  <c r="I905" i="1"/>
  <c r="I920" i="1"/>
  <c r="I912" i="1"/>
  <c r="I904" i="1"/>
  <c r="M901" i="1"/>
  <c r="M860" i="1"/>
  <c r="M795" i="1"/>
  <c r="M730" i="1"/>
  <c r="M769" i="1"/>
  <c r="M876" i="1"/>
  <c r="M808" i="1"/>
  <c r="M853" i="1"/>
  <c r="M784" i="1"/>
  <c r="M720" i="1"/>
  <c r="I889" i="1"/>
  <c r="I882" i="1"/>
  <c r="I876" i="1"/>
  <c r="I872" i="1"/>
  <c r="I868" i="1"/>
  <c r="I864" i="1"/>
  <c r="I860" i="1"/>
  <c r="I856" i="1"/>
  <c r="I853" i="1"/>
  <c r="I848" i="1"/>
  <c r="I844" i="1"/>
  <c r="I839" i="1"/>
  <c r="I838" i="1"/>
  <c r="I833" i="1"/>
  <c r="I813" i="1"/>
  <c r="M891" i="1"/>
  <c r="M883" i="1"/>
  <c r="M877" i="1"/>
  <c r="M869" i="1"/>
  <c r="M861" i="1"/>
  <c r="M845" i="1"/>
  <c r="M835" i="1"/>
  <c r="M810" i="1"/>
  <c r="M801" i="1"/>
  <c r="M796" i="1"/>
  <c r="M785" i="1"/>
  <c r="M777" i="1"/>
  <c r="M771" i="1"/>
  <c r="M762" i="1"/>
  <c r="M755" i="1"/>
  <c r="M747" i="1"/>
  <c r="M738" i="1"/>
  <c r="M731" i="1"/>
  <c r="M721" i="1"/>
  <c r="M587" i="1"/>
  <c r="M562" i="1"/>
  <c r="M528" i="1"/>
  <c r="M498" i="1"/>
  <c r="M538" i="1"/>
  <c r="M504" i="1"/>
  <c r="M607" i="1"/>
  <c r="M593" i="1"/>
  <c r="M560" i="1"/>
  <c r="M530" i="1"/>
  <c r="M496" i="1"/>
  <c r="M604" i="1"/>
  <c r="I608" i="1"/>
  <c r="I594" i="1"/>
  <c r="I588" i="1"/>
  <c r="I575" i="1"/>
  <c r="I561" i="1"/>
  <c r="I553" i="1"/>
  <c r="I545" i="1"/>
  <c r="I537" i="1"/>
  <c r="I529" i="1"/>
  <c r="I521" i="1"/>
  <c r="I513" i="1"/>
  <c r="I505" i="1"/>
  <c r="I497" i="1"/>
  <c r="I489" i="1"/>
  <c r="M464" i="1"/>
  <c r="M472" i="1"/>
  <c r="I480" i="1"/>
  <c r="I472" i="1"/>
  <c r="I464" i="1"/>
  <c r="I483" i="1"/>
  <c r="I475" i="1"/>
  <c r="I467" i="1"/>
  <c r="I457" i="1"/>
  <c r="M646" i="1"/>
  <c r="I646" i="1"/>
  <c r="M619" i="1"/>
  <c r="I619" i="1"/>
  <c r="M694" i="1"/>
  <c r="I694" i="1"/>
  <c r="M689" i="1"/>
  <c r="I689" i="1"/>
  <c r="M639" i="1"/>
  <c r="I639" i="1"/>
  <c r="M656" i="1"/>
  <c r="I656" i="1"/>
  <c r="M630" i="1"/>
  <c r="I630" i="1"/>
  <c r="H706" i="1"/>
  <c r="H701" i="1"/>
  <c r="I695" i="1"/>
  <c r="H691" i="1"/>
  <c r="I681" i="1"/>
  <c r="I672" i="1"/>
  <c r="H659" i="1"/>
  <c r="I649" i="1"/>
  <c r="H640" i="1"/>
  <c r="H633" i="1"/>
  <c r="H621" i="1"/>
  <c r="K697" i="1"/>
  <c r="K678" i="1"/>
  <c r="K673" i="1"/>
  <c r="I673" i="1" s="1"/>
  <c r="K668" i="1"/>
  <c r="I668" i="1" s="1"/>
  <c r="K659" i="1"/>
  <c r="I659" i="1" s="1"/>
  <c r="K654" i="1"/>
  <c r="K645" i="1"/>
  <c r="K640" i="1"/>
  <c r="I640" i="1" s="1"/>
  <c r="K628" i="1"/>
  <c r="I628" i="1" s="1"/>
  <c r="K623" i="1"/>
  <c r="K614" i="1"/>
  <c r="I614" i="1" s="1"/>
  <c r="M631" i="1"/>
  <c r="M200" i="1"/>
  <c r="I200" i="1"/>
  <c r="I269" i="1"/>
  <c r="M388" i="1"/>
  <c r="I388" i="1"/>
  <c r="I371" i="1"/>
  <c r="M371" i="1"/>
  <c r="M356" i="1"/>
  <c r="I356" i="1"/>
  <c r="I338" i="1"/>
  <c r="M338" i="1"/>
  <c r="M118" i="1"/>
  <c r="H695" i="1"/>
  <c r="H690" i="1"/>
  <c r="H686" i="1"/>
  <c r="H681" i="1"/>
  <c r="H677" i="1"/>
  <c r="H672" i="1"/>
  <c r="H668" i="1"/>
  <c r="H663" i="1"/>
  <c r="H658" i="1"/>
  <c r="H654" i="1"/>
  <c r="H649" i="1"/>
  <c r="H645" i="1"/>
  <c r="H632" i="1"/>
  <c r="H627" i="1"/>
  <c r="H614" i="1"/>
  <c r="M132" i="1"/>
  <c r="M185" i="1"/>
  <c r="I231" i="1"/>
  <c r="I336" i="1"/>
  <c r="H617" i="1"/>
  <c r="K617" i="1"/>
  <c r="I617" i="1" s="1"/>
  <c r="H705" i="1"/>
  <c r="H700" i="1"/>
  <c r="H667" i="1"/>
  <c r="H639" i="1"/>
  <c r="K691" i="1"/>
  <c r="I691" i="1" s="1"/>
  <c r="K686" i="1"/>
  <c r="K677" i="1"/>
  <c r="K662" i="1"/>
  <c r="K632" i="1"/>
  <c r="I632" i="1" s="1"/>
  <c r="K627" i="1"/>
  <c r="K618" i="1"/>
  <c r="K613" i="1"/>
  <c r="M176" i="1"/>
  <c r="I199" i="1"/>
  <c r="M308" i="1"/>
  <c r="I308" i="1"/>
  <c r="M286" i="1"/>
  <c r="M378" i="1"/>
  <c r="I378" i="1"/>
  <c r="I363" i="1"/>
  <c r="M363" i="1"/>
  <c r="I355" i="1"/>
  <c r="M355" i="1"/>
  <c r="I348" i="1"/>
  <c r="M348" i="1"/>
  <c r="I421" i="1"/>
  <c r="H662" i="1"/>
  <c r="I638" i="1"/>
  <c r="M340" i="1"/>
  <c r="I439" i="1"/>
  <c r="M439" i="1"/>
  <c r="K620" i="1"/>
  <c r="H620" i="1"/>
  <c r="H646" i="1"/>
  <c r="I242" i="1"/>
  <c r="M242" i="1"/>
  <c r="M666" i="1"/>
  <c r="H694" i="1"/>
  <c r="H666" i="1"/>
  <c r="H703" i="1"/>
  <c r="H698" i="1"/>
  <c r="I665" i="1"/>
  <c r="H638" i="1"/>
  <c r="H630" i="1"/>
  <c r="H612" i="1"/>
  <c r="K704" i="1"/>
  <c r="M704" i="1" s="1"/>
  <c r="K661" i="1"/>
  <c r="K647" i="1"/>
  <c r="I647" i="1" s="1"/>
  <c r="M637" i="1"/>
  <c r="K621" i="1"/>
  <c r="M202" i="1"/>
  <c r="I202" i="1"/>
  <c r="M270" i="1"/>
  <c r="I270" i="1"/>
  <c r="M386" i="1"/>
  <c r="M362" i="1"/>
  <c r="I362" i="1"/>
  <c r="M658" i="1"/>
  <c r="H688" i="1"/>
  <c r="H670" i="1"/>
  <c r="H656" i="1"/>
  <c r="H642" i="1"/>
  <c r="K616" i="1"/>
  <c r="M616" i="1" s="1"/>
  <c r="M692" i="1"/>
  <c r="M179" i="1"/>
  <c r="I179" i="1"/>
  <c r="M274" i="1"/>
  <c r="M430" i="1"/>
  <c r="I430" i="1"/>
  <c r="M426" i="1"/>
  <c r="H628" i="1"/>
  <c r="M124" i="1"/>
  <c r="I702" i="1"/>
  <c r="H674" i="1"/>
  <c r="H702" i="1"/>
  <c r="H697" i="1"/>
  <c r="H641" i="1"/>
  <c r="K698" i="1"/>
  <c r="I698" i="1" s="1"/>
  <c r="K684" i="1"/>
  <c r="I684" i="1" s="1"/>
  <c r="K679" i="1"/>
  <c r="K655" i="1"/>
  <c r="I201" i="1"/>
  <c r="M376" i="1"/>
  <c r="M368" i="1"/>
  <c r="I414" i="1"/>
  <c r="M414" i="1"/>
  <c r="M155" i="1"/>
  <c r="M216" i="1"/>
  <c r="M205" i="1"/>
  <c r="M331" i="1"/>
  <c r="M375" i="1"/>
  <c r="M359" i="1"/>
  <c r="M343" i="1"/>
  <c r="M411" i="1"/>
  <c r="M352" i="1"/>
  <c r="M676" i="1"/>
  <c r="M644" i="1"/>
  <c r="M129" i="1"/>
  <c r="M234" i="1"/>
  <c r="M323" i="1"/>
  <c r="M299" i="1"/>
  <c r="M313" i="1"/>
  <c r="M305" i="1"/>
  <c r="M297" i="1"/>
  <c r="I370" i="1"/>
  <c r="M392" i="1"/>
  <c r="M347" i="1"/>
  <c r="M413" i="1"/>
  <c r="M395" i="1"/>
  <c r="M441" i="1"/>
  <c r="M433" i="1"/>
  <c r="M425" i="1"/>
  <c r="M417" i="1"/>
  <c r="M409" i="1"/>
  <c r="M150" i="1"/>
  <c r="M147" i="1"/>
  <c r="M134" i="1"/>
  <c r="M131" i="1"/>
  <c r="M233" i="1"/>
  <c r="M227" i="1"/>
  <c r="M320" i="1"/>
  <c r="M304" i="1"/>
  <c r="M296" i="1"/>
  <c r="M344" i="1"/>
  <c r="I445" i="1"/>
  <c r="I405" i="1"/>
  <c r="M427" i="1"/>
  <c r="M332" i="1"/>
  <c r="M294" i="1"/>
  <c r="M291" i="1"/>
  <c r="M278" i="1"/>
  <c r="M275" i="1"/>
  <c r="M303" i="1"/>
  <c r="M360" i="1"/>
  <c r="I429" i="1"/>
  <c r="M447" i="1"/>
  <c r="M415" i="1"/>
  <c r="M399" i="1"/>
  <c r="M451" i="1"/>
  <c r="M449" i="1"/>
  <c r="M435" i="1"/>
  <c r="M432" i="1"/>
  <c r="M419" i="1"/>
  <c r="M416" i="1"/>
  <c r="M403" i="1"/>
  <c r="M400" i="1"/>
  <c r="M394" i="1"/>
  <c r="M444" i="1"/>
  <c r="M436" i="1"/>
  <c r="M428" i="1"/>
  <c r="M420" i="1"/>
  <c r="M412" i="1"/>
  <c r="M404" i="1"/>
  <c r="M396" i="1"/>
  <c r="I440" i="1"/>
  <c r="I432" i="1"/>
  <c r="I424" i="1"/>
  <c r="I416" i="1"/>
  <c r="I408" i="1"/>
  <c r="I400" i="1"/>
  <c r="I443" i="1"/>
  <c r="I435" i="1"/>
  <c r="I427" i="1"/>
  <c r="I419" i="1"/>
  <c r="I411" i="1"/>
  <c r="I403" i="1"/>
  <c r="I395" i="1"/>
  <c r="M342" i="1"/>
  <c r="M391" i="1"/>
  <c r="M373" i="1"/>
  <c r="M357" i="1"/>
  <c r="M341" i="1"/>
  <c r="M382" i="1"/>
  <c r="M366" i="1"/>
  <c r="M350" i="1"/>
  <c r="M381" i="1"/>
  <c r="M365" i="1"/>
  <c r="M349" i="1"/>
  <c r="M335" i="1"/>
  <c r="I339" i="1"/>
  <c r="M387" i="1"/>
  <c r="M377" i="1"/>
  <c r="M369" i="1"/>
  <c r="M361" i="1"/>
  <c r="M353" i="1"/>
  <c r="M345" i="1"/>
  <c r="M337" i="1"/>
  <c r="I392" i="1"/>
  <c r="I382" i="1"/>
  <c r="I374" i="1"/>
  <c r="I366" i="1"/>
  <c r="I358" i="1"/>
  <c r="I350" i="1"/>
  <c r="I342" i="1"/>
  <c r="I391" i="1"/>
  <c r="I381" i="1"/>
  <c r="I373" i="1"/>
  <c r="I365" i="1"/>
  <c r="I357" i="1"/>
  <c r="I349" i="1"/>
  <c r="I341" i="1"/>
  <c r="M272" i="1"/>
  <c r="M329" i="1"/>
  <c r="M326" i="1"/>
  <c r="M266" i="1"/>
  <c r="I326" i="1"/>
  <c r="I310" i="1"/>
  <c r="I294" i="1"/>
  <c r="I286" i="1"/>
  <c r="I278" i="1"/>
  <c r="I272" i="1"/>
  <c r="M219" i="1"/>
  <c r="M226" i="1"/>
  <c r="M232" i="1"/>
  <c r="M211" i="1"/>
  <c r="M243" i="1"/>
  <c r="M221" i="1"/>
  <c r="M225" i="1"/>
  <c r="I243" i="1"/>
  <c r="I235" i="1"/>
  <c r="I232" i="1"/>
  <c r="I225" i="1"/>
  <c r="I219" i="1"/>
  <c r="I211" i="1"/>
  <c r="I203" i="1"/>
  <c r="M241" i="1"/>
  <c r="M223" i="1"/>
  <c r="M217" i="1"/>
  <c r="M209" i="1"/>
  <c r="I226" i="1"/>
  <c r="I221" i="1"/>
  <c r="I213" i="1"/>
  <c r="I205" i="1"/>
  <c r="I174" i="1"/>
  <c r="I150" i="1"/>
  <c r="I134" i="1"/>
  <c r="M622" i="1"/>
  <c r="M612" i="1"/>
  <c r="M687" i="1"/>
  <c r="M670" i="1"/>
  <c r="M680" i="1"/>
  <c r="M663" i="1"/>
  <c r="I706" i="1"/>
  <c r="I666" i="1"/>
  <c r="I658" i="1"/>
  <c r="M690" i="1"/>
  <c r="M682" i="1"/>
  <c r="M642" i="1"/>
  <c r="M703" i="1"/>
  <c r="I696" i="1"/>
  <c r="M699" i="1"/>
  <c r="M683" i="1"/>
  <c r="M667" i="1"/>
  <c r="M651" i="1"/>
  <c r="M633" i="1"/>
  <c r="M625" i="1"/>
  <c r="M123" i="1"/>
  <c r="M122" i="1"/>
  <c r="M119" i="1"/>
  <c r="M126" i="1"/>
  <c r="M117" i="1"/>
  <c r="I126" i="1"/>
  <c r="M125" i="1"/>
  <c r="I117" i="1"/>
  <c r="H114" i="1"/>
  <c r="H113" i="1"/>
  <c r="O114" i="1"/>
  <c r="P114" i="1" s="1"/>
  <c r="Q114" i="1" s="1"/>
  <c r="O113" i="1"/>
  <c r="P113" i="1" s="1"/>
  <c r="Q113" i="1" s="1"/>
  <c r="K114" i="1"/>
  <c r="I114" i="1" s="1"/>
  <c r="K113" i="1"/>
  <c r="I113" i="1" s="1"/>
  <c r="H97" i="1"/>
  <c r="H103" i="1"/>
  <c r="H104" i="1"/>
  <c r="H105" i="1"/>
  <c r="H106" i="1"/>
  <c r="H107" i="1"/>
  <c r="H108" i="1"/>
  <c r="H110" i="1"/>
  <c r="H67" i="1"/>
  <c r="O97" i="1"/>
  <c r="P97" i="1" s="1"/>
  <c r="Q97" i="1" s="1"/>
  <c r="O103" i="1"/>
  <c r="P103" i="1" s="1"/>
  <c r="Q103" i="1" s="1"/>
  <c r="O104" i="1"/>
  <c r="P104" i="1" s="1"/>
  <c r="Q104" i="1" s="1"/>
  <c r="O105" i="1"/>
  <c r="P105" i="1" s="1"/>
  <c r="Q105" i="1" s="1"/>
  <c r="O106" i="1"/>
  <c r="P106" i="1" s="1"/>
  <c r="Q106" i="1" s="1"/>
  <c r="O107" i="1"/>
  <c r="P107" i="1" s="1"/>
  <c r="Q107" i="1" s="1"/>
  <c r="O108" i="1"/>
  <c r="P108" i="1" s="1"/>
  <c r="Q108" i="1" s="1"/>
  <c r="O110" i="1"/>
  <c r="P110" i="1" s="1"/>
  <c r="Q110" i="1" s="1"/>
  <c r="O67" i="1"/>
  <c r="P67" i="1" s="1"/>
  <c r="Q67" i="1" s="1"/>
  <c r="K97" i="1"/>
  <c r="I97" i="1" s="1"/>
  <c r="K103" i="1"/>
  <c r="K104" i="1"/>
  <c r="I104" i="1" s="1"/>
  <c r="K105" i="1"/>
  <c r="I105" i="1" s="1"/>
  <c r="K106" i="1"/>
  <c r="K107" i="1"/>
  <c r="I107" i="1" s="1"/>
  <c r="K108" i="1"/>
  <c r="I108" i="1" s="1"/>
  <c r="K110" i="1"/>
  <c r="I110" i="1" s="1"/>
  <c r="K67" i="1"/>
  <c r="H58" i="1"/>
  <c r="H61" i="1"/>
  <c r="H62" i="1"/>
  <c r="H63" i="1"/>
  <c r="H64" i="1"/>
  <c r="H65" i="1"/>
  <c r="H55" i="1"/>
  <c r="R67" i="1" l="1"/>
  <c r="U67" i="1"/>
  <c r="T67" i="1"/>
  <c r="S67" i="1"/>
  <c r="R106" i="1"/>
  <c r="U106" i="1"/>
  <c r="T106" i="1"/>
  <c r="S106" i="1"/>
  <c r="R97" i="1"/>
  <c r="U97" i="1"/>
  <c r="T97" i="1"/>
  <c r="S97" i="1"/>
  <c r="R113" i="1"/>
  <c r="U113" i="1"/>
  <c r="T113" i="1"/>
  <c r="S113" i="1"/>
  <c r="R899" i="1"/>
  <c r="U899" i="1"/>
  <c r="T899" i="1"/>
  <c r="S899" i="1"/>
  <c r="R280" i="1"/>
  <c r="U280" i="1"/>
  <c r="T280" i="1"/>
  <c r="S280" i="1"/>
  <c r="R218" i="1"/>
  <c r="U218" i="1"/>
  <c r="T218" i="1"/>
  <c r="S218" i="1"/>
  <c r="R273" i="1"/>
  <c r="U273" i="1"/>
  <c r="T273" i="1"/>
  <c r="S273" i="1"/>
  <c r="R281" i="1"/>
  <c r="U281" i="1"/>
  <c r="T281" i="1"/>
  <c r="S281" i="1"/>
  <c r="R206" i="1"/>
  <c r="U206" i="1"/>
  <c r="T206" i="1"/>
  <c r="S206" i="1"/>
  <c r="R215" i="1"/>
  <c r="U215" i="1"/>
  <c r="T215" i="1"/>
  <c r="S215" i="1"/>
  <c r="R238" i="1"/>
  <c r="U238" i="1"/>
  <c r="T238" i="1"/>
  <c r="S238" i="1"/>
  <c r="R311" i="1"/>
  <c r="U311" i="1"/>
  <c r="T311" i="1"/>
  <c r="S311" i="1"/>
  <c r="R247" i="1"/>
  <c r="U247" i="1"/>
  <c r="T247" i="1"/>
  <c r="S247" i="1"/>
  <c r="R207" i="1"/>
  <c r="U207" i="1"/>
  <c r="T207" i="1"/>
  <c r="S207" i="1"/>
  <c r="R239" i="1"/>
  <c r="U239" i="1"/>
  <c r="T239" i="1"/>
  <c r="S239" i="1"/>
  <c r="R204" i="1"/>
  <c r="U204" i="1"/>
  <c r="T204" i="1"/>
  <c r="S204" i="1"/>
  <c r="R240" i="1"/>
  <c r="U240" i="1"/>
  <c r="T240" i="1"/>
  <c r="S240" i="1"/>
  <c r="R248" i="1"/>
  <c r="U248" i="1"/>
  <c r="T248" i="1"/>
  <c r="S248" i="1"/>
  <c r="R222" i="1"/>
  <c r="U222" i="1"/>
  <c r="T222" i="1"/>
  <c r="S222" i="1"/>
  <c r="R110" i="1"/>
  <c r="U110" i="1"/>
  <c r="T110" i="1"/>
  <c r="S110" i="1"/>
  <c r="R105" i="1"/>
  <c r="U105" i="1"/>
  <c r="T105" i="1"/>
  <c r="S105" i="1"/>
  <c r="R114" i="1"/>
  <c r="U114" i="1"/>
  <c r="T114" i="1"/>
  <c r="S114" i="1"/>
  <c r="R108" i="1"/>
  <c r="U108" i="1"/>
  <c r="T108" i="1"/>
  <c r="S108" i="1"/>
  <c r="R104" i="1"/>
  <c r="U104" i="1"/>
  <c r="T104" i="1"/>
  <c r="S104" i="1"/>
  <c r="R201" i="1"/>
  <c r="U201" i="1"/>
  <c r="T201" i="1"/>
  <c r="S201" i="1"/>
  <c r="R237" i="1"/>
  <c r="U237" i="1"/>
  <c r="T237" i="1"/>
  <c r="S237" i="1"/>
  <c r="R277" i="1"/>
  <c r="U277" i="1"/>
  <c r="T277" i="1"/>
  <c r="S277" i="1"/>
  <c r="R310" i="1"/>
  <c r="U310" i="1"/>
  <c r="T310" i="1"/>
  <c r="S310" i="1"/>
  <c r="R210" i="1"/>
  <c r="U210" i="1"/>
  <c r="T210" i="1"/>
  <c r="S210" i="1"/>
  <c r="R229" i="1"/>
  <c r="U229" i="1"/>
  <c r="T229" i="1"/>
  <c r="S229" i="1"/>
  <c r="R246" i="1"/>
  <c r="U246" i="1"/>
  <c r="T246" i="1"/>
  <c r="S246" i="1"/>
  <c r="R231" i="1"/>
  <c r="U231" i="1"/>
  <c r="T231" i="1"/>
  <c r="S231" i="1"/>
  <c r="R282" i="1"/>
  <c r="U282" i="1"/>
  <c r="T282" i="1"/>
  <c r="S282" i="1"/>
  <c r="R220" i="1"/>
  <c r="U220" i="1"/>
  <c r="T220" i="1"/>
  <c r="S220" i="1"/>
  <c r="R279" i="1"/>
  <c r="U279" i="1"/>
  <c r="T279" i="1"/>
  <c r="S279" i="1"/>
  <c r="R236" i="1"/>
  <c r="U236" i="1"/>
  <c r="T236" i="1"/>
  <c r="S236" i="1"/>
  <c r="R244" i="1"/>
  <c r="U244" i="1"/>
  <c r="T244" i="1"/>
  <c r="S244" i="1"/>
  <c r="R214" i="1"/>
  <c r="U214" i="1"/>
  <c r="T214" i="1"/>
  <c r="S214" i="1"/>
  <c r="R245" i="1"/>
  <c r="U245" i="1"/>
  <c r="T245" i="1"/>
  <c r="S245" i="1"/>
  <c r="R107" i="1"/>
  <c r="U107" i="1"/>
  <c r="T107" i="1"/>
  <c r="S107" i="1"/>
  <c r="R103" i="1"/>
  <c r="U103" i="1"/>
  <c r="T103" i="1"/>
  <c r="S103" i="1"/>
  <c r="M67" i="1"/>
  <c r="M648" i="1"/>
  <c r="M688" i="1"/>
  <c r="M675" i="1"/>
  <c r="M643" i="1"/>
  <c r="I669" i="1"/>
  <c r="M671" i="1"/>
  <c r="M647" i="1"/>
  <c r="M700" i="1"/>
  <c r="M629" i="1"/>
  <c r="I624" i="1"/>
  <c r="M634" i="1"/>
  <c r="M617" i="1"/>
  <c r="I705" i="1"/>
  <c r="M707" i="1"/>
  <c r="I674" i="1"/>
  <c r="M659" i="1"/>
  <c r="I693" i="1"/>
  <c r="M640" i="1"/>
  <c r="M899" i="1"/>
  <c r="M685" i="1"/>
  <c r="M626" i="1"/>
  <c r="M611" i="1"/>
  <c r="I664" i="1"/>
  <c r="I641" i="1"/>
  <c r="M660" i="1"/>
  <c r="I616" i="1"/>
  <c r="M652" i="1"/>
  <c r="M657" i="1"/>
  <c r="M653" i="1"/>
  <c r="I650" i="1"/>
  <c r="M628" i="1"/>
  <c r="M691" i="1"/>
  <c r="M698" i="1"/>
  <c r="M614" i="1"/>
  <c r="M673" i="1"/>
  <c r="M615" i="1"/>
  <c r="I615" i="1"/>
  <c r="I618" i="1"/>
  <c r="M618" i="1"/>
  <c r="M623" i="1"/>
  <c r="I623" i="1"/>
  <c r="I621" i="1"/>
  <c r="M621" i="1"/>
  <c r="M627" i="1"/>
  <c r="I627" i="1"/>
  <c r="M678" i="1"/>
  <c r="I678" i="1"/>
  <c r="M620" i="1"/>
  <c r="I620" i="1"/>
  <c r="M662" i="1"/>
  <c r="I662" i="1"/>
  <c r="M645" i="1"/>
  <c r="I645" i="1"/>
  <c r="M668" i="1"/>
  <c r="I704" i="1"/>
  <c r="M684" i="1"/>
  <c r="M677" i="1"/>
  <c r="I677" i="1"/>
  <c r="M654" i="1"/>
  <c r="I654" i="1"/>
  <c r="M632" i="1"/>
  <c r="M655" i="1"/>
  <c r="I655" i="1"/>
  <c r="M686" i="1"/>
  <c r="I686" i="1"/>
  <c r="I697" i="1"/>
  <c r="M697" i="1"/>
  <c r="M679" i="1"/>
  <c r="I679" i="1"/>
  <c r="I661" i="1"/>
  <c r="M661" i="1"/>
  <c r="I613" i="1"/>
  <c r="M613" i="1"/>
  <c r="M106" i="1"/>
  <c r="I67" i="1"/>
  <c r="M110" i="1"/>
  <c r="M104" i="1"/>
  <c r="M103" i="1"/>
  <c r="M105" i="1"/>
  <c r="M97" i="1"/>
  <c r="I106" i="1"/>
  <c r="M108" i="1"/>
  <c r="I103" i="1"/>
  <c r="M107" i="1"/>
  <c r="M114" i="1"/>
  <c r="M113" i="1"/>
  <c r="O58" i="1"/>
  <c r="P58" i="1" s="1"/>
  <c r="Q58" i="1" s="1"/>
  <c r="O61" i="1"/>
  <c r="P61" i="1" s="1"/>
  <c r="Q61" i="1" s="1"/>
  <c r="O62" i="1"/>
  <c r="P62" i="1" s="1"/>
  <c r="Q62" i="1" s="1"/>
  <c r="O63" i="1"/>
  <c r="P63" i="1" s="1"/>
  <c r="Q63" i="1" s="1"/>
  <c r="O64" i="1"/>
  <c r="P64" i="1" s="1"/>
  <c r="Q64" i="1" s="1"/>
  <c r="O65" i="1"/>
  <c r="P65" i="1" s="1"/>
  <c r="Q65" i="1" s="1"/>
  <c r="O55" i="1"/>
  <c r="P55" i="1" s="1"/>
  <c r="Q55" i="1" s="1"/>
  <c r="K58" i="1"/>
  <c r="I58" i="1" s="1"/>
  <c r="K61" i="1"/>
  <c r="I61" i="1" s="1"/>
  <c r="K62" i="1"/>
  <c r="I62" i="1" s="1"/>
  <c r="K63" i="1"/>
  <c r="I63" i="1" s="1"/>
  <c r="K64" i="1"/>
  <c r="I64" i="1" s="1"/>
  <c r="K65" i="1"/>
  <c r="I65" i="1" s="1"/>
  <c r="K55" i="1"/>
  <c r="I55" i="1" s="1"/>
  <c r="H49" i="1"/>
  <c r="H51" i="1"/>
  <c r="H52" i="1"/>
  <c r="H53" i="1"/>
  <c r="H43" i="1"/>
  <c r="K49" i="1"/>
  <c r="I49" i="1" s="1"/>
  <c r="K51" i="1"/>
  <c r="K52" i="1"/>
  <c r="I52" i="1" s="1"/>
  <c r="K53" i="1"/>
  <c r="I53" i="1" s="1"/>
  <c r="K43" i="1"/>
  <c r="O49" i="1"/>
  <c r="P49" i="1" s="1"/>
  <c r="Q49" i="1" s="1"/>
  <c r="O51" i="1"/>
  <c r="P51" i="1" s="1"/>
  <c r="Q51" i="1" s="1"/>
  <c r="O52" i="1"/>
  <c r="P52" i="1" s="1"/>
  <c r="Q52" i="1" s="1"/>
  <c r="O53" i="1"/>
  <c r="P53" i="1" s="1"/>
  <c r="Q53" i="1" s="1"/>
  <c r="O43" i="1"/>
  <c r="P43" i="1" s="1"/>
  <c r="Q43" i="1" s="1"/>
  <c r="I21" i="1"/>
  <c r="K23" i="1"/>
  <c r="I23" i="1" s="1"/>
  <c r="K27" i="1"/>
  <c r="I27" i="1" s="1"/>
  <c r="K31" i="1"/>
  <c r="I31" i="1" s="1"/>
  <c r="K35" i="1"/>
  <c r="I35" i="1" s="1"/>
  <c r="K39" i="1"/>
  <c r="I39" i="1" s="1"/>
  <c r="K40" i="1"/>
  <c r="I40" i="1" s="1"/>
  <c r="K41" i="1"/>
  <c r="I41" i="1" s="1"/>
  <c r="K19" i="1"/>
  <c r="O21" i="1"/>
  <c r="P21" i="1" s="1"/>
  <c r="Q21" i="1" s="1"/>
  <c r="O23" i="1"/>
  <c r="P23" i="1" s="1"/>
  <c r="Q23" i="1" s="1"/>
  <c r="O27" i="1"/>
  <c r="P27" i="1" s="1"/>
  <c r="Q27" i="1" s="1"/>
  <c r="O31" i="1"/>
  <c r="P31" i="1" s="1"/>
  <c r="Q31" i="1" s="1"/>
  <c r="O35" i="1"/>
  <c r="P35" i="1" s="1"/>
  <c r="Q35" i="1" s="1"/>
  <c r="O39" i="1"/>
  <c r="P39" i="1" s="1"/>
  <c r="Q39" i="1" s="1"/>
  <c r="O40" i="1"/>
  <c r="P40" i="1" s="1"/>
  <c r="Q40" i="1" s="1"/>
  <c r="O41" i="1"/>
  <c r="P41" i="1" s="1"/>
  <c r="Q41" i="1" s="1"/>
  <c r="R31" i="1" l="1"/>
  <c r="U31" i="1"/>
  <c r="T31" i="1"/>
  <c r="S31" i="1"/>
  <c r="R51" i="1"/>
  <c r="U51" i="1"/>
  <c r="T51" i="1"/>
  <c r="S51" i="1"/>
  <c r="R65" i="1"/>
  <c r="U65" i="1"/>
  <c r="T65" i="1"/>
  <c r="S65" i="1"/>
  <c r="R40" i="1"/>
  <c r="U40" i="1"/>
  <c r="T40" i="1"/>
  <c r="S40" i="1"/>
  <c r="R27" i="1"/>
  <c r="U27" i="1"/>
  <c r="T27" i="1"/>
  <c r="S27" i="1"/>
  <c r="R43" i="1"/>
  <c r="U43" i="1"/>
  <c r="T43" i="1"/>
  <c r="S43" i="1"/>
  <c r="R49" i="1"/>
  <c r="U49" i="1"/>
  <c r="T49" i="1"/>
  <c r="S49" i="1"/>
  <c r="R64" i="1"/>
  <c r="U64" i="1"/>
  <c r="T64" i="1"/>
  <c r="S64" i="1"/>
  <c r="R58" i="1"/>
  <c r="U58" i="1"/>
  <c r="T58" i="1"/>
  <c r="S58" i="1"/>
  <c r="R23" i="1"/>
  <c r="U23" i="1"/>
  <c r="T23" i="1"/>
  <c r="S23" i="1"/>
  <c r="R39" i="1"/>
  <c r="U39" i="1"/>
  <c r="T39" i="1"/>
  <c r="S39" i="1"/>
  <c r="R53" i="1"/>
  <c r="U53" i="1"/>
  <c r="T53" i="1"/>
  <c r="S53" i="1"/>
  <c r="R63" i="1"/>
  <c r="U63" i="1"/>
  <c r="T63" i="1"/>
  <c r="S63" i="1"/>
  <c r="R35" i="1"/>
  <c r="U35" i="1"/>
  <c r="T35" i="1"/>
  <c r="S35" i="1"/>
  <c r="R21" i="1"/>
  <c r="U21" i="1"/>
  <c r="T21" i="1"/>
  <c r="S21" i="1"/>
  <c r="R52" i="1"/>
  <c r="U52" i="1"/>
  <c r="T52" i="1"/>
  <c r="S52" i="1"/>
  <c r="R55" i="1"/>
  <c r="U55" i="1"/>
  <c r="T55" i="1"/>
  <c r="S55" i="1"/>
  <c r="R62" i="1"/>
  <c r="U62" i="1"/>
  <c r="T62" i="1"/>
  <c r="S62" i="1"/>
  <c r="R41" i="1"/>
  <c r="U41" i="1"/>
  <c r="T41" i="1"/>
  <c r="S41" i="1"/>
  <c r="R61" i="1"/>
  <c r="U61" i="1"/>
  <c r="T61" i="1"/>
  <c r="S61" i="1"/>
  <c r="M19" i="1"/>
  <c r="I19" i="1"/>
  <c r="M61" i="1"/>
  <c r="M62" i="1"/>
  <c r="M63" i="1"/>
  <c r="M65" i="1"/>
  <c r="M53" i="1"/>
  <c r="M49" i="1"/>
  <c r="M55" i="1"/>
  <c r="M58" i="1"/>
  <c r="M43" i="1"/>
  <c r="M64" i="1"/>
  <c r="M51" i="1"/>
  <c r="M39" i="1"/>
  <c r="M35" i="1"/>
  <c r="M31" i="1"/>
  <c r="M27" i="1"/>
  <c r="M23" i="1"/>
  <c r="M52" i="1"/>
  <c r="I43" i="1"/>
  <c r="I51" i="1"/>
  <c r="M40" i="1"/>
  <c r="M41" i="1"/>
  <c r="M21" i="1"/>
  <c r="H19" i="1"/>
  <c r="H23" i="1"/>
  <c r="H27" i="1"/>
  <c r="H31" i="1"/>
  <c r="H35" i="1"/>
  <c r="H39" i="1"/>
  <c r="H40" i="1"/>
  <c r="H41" i="1"/>
</calcChain>
</file>

<file path=xl/sharedStrings.xml><?xml version="1.0" encoding="utf-8"?>
<sst xmlns="http://schemas.openxmlformats.org/spreadsheetml/2006/main" count="4429" uniqueCount="2774">
  <si>
    <t>Код</t>
  </si>
  <si>
    <t>Наименование</t>
  </si>
  <si>
    <t>Ед. изм.</t>
  </si>
  <si>
    <t>компл</t>
  </si>
  <si>
    <t>шт</t>
  </si>
  <si>
    <t>0015428</t>
  </si>
  <si>
    <t>MM01270,E01</t>
  </si>
  <si>
    <t>0015429</t>
  </si>
  <si>
    <t>MM01270(E18)</t>
  </si>
  <si>
    <t>0015439</t>
  </si>
  <si>
    <t>MM01300,E01</t>
  </si>
  <si>
    <t>0015440</t>
  </si>
  <si>
    <t>MM01300(E18)</t>
  </si>
  <si>
    <t>0015451</t>
  </si>
  <si>
    <t>MM01350, E18</t>
  </si>
  <si>
    <t>0015450</t>
  </si>
  <si>
    <t>MM01350, E01</t>
  </si>
  <si>
    <t>0015461</t>
  </si>
  <si>
    <t>MM01400, E18</t>
  </si>
  <si>
    <t>0020045</t>
  </si>
  <si>
    <t>0020049</t>
  </si>
  <si>
    <t>MM00400, E18</t>
  </si>
  <si>
    <t>0015462</t>
  </si>
  <si>
    <t>MM01400, E01</t>
  </si>
  <si>
    <t>0020046</t>
  </si>
  <si>
    <t>MM00450, E01</t>
  </si>
  <si>
    <t>0020050</t>
  </si>
  <si>
    <t>MM00450, E18</t>
  </si>
  <si>
    <t>0015473</t>
  </si>
  <si>
    <t>MM01450, E01</t>
  </si>
  <si>
    <t>0015474</t>
  </si>
  <si>
    <t>MM01450, E18</t>
  </si>
  <si>
    <t>0020047</t>
  </si>
  <si>
    <t>MM00500, E01</t>
  </si>
  <si>
    <t>0020051</t>
  </si>
  <si>
    <t>MM00500, E18</t>
  </si>
  <si>
    <t>0015485</t>
  </si>
  <si>
    <t>MM01500, E01</t>
  </si>
  <si>
    <t>0015486</t>
  </si>
  <si>
    <t>MM01500, E18</t>
  </si>
  <si>
    <t>0020048</t>
  </si>
  <si>
    <t>MM00550, E01</t>
  </si>
  <si>
    <t>0020052</t>
  </si>
  <si>
    <t>MM00550, E18</t>
  </si>
  <si>
    <t>0018734</t>
  </si>
  <si>
    <t>MM01550, E01</t>
  </si>
  <si>
    <t>0018735</t>
  </si>
  <si>
    <t>MM01550</t>
  </si>
  <si>
    <t>0017470</t>
  </si>
  <si>
    <t>M01077,H03</t>
  </si>
  <si>
    <t>0016246</t>
  </si>
  <si>
    <t>M01077H12</t>
  </si>
  <si>
    <t>0015495</t>
  </si>
  <si>
    <t>M0104S270,E01</t>
  </si>
  <si>
    <t>0015496</t>
  </si>
  <si>
    <t>M0104S270(E18)</t>
  </si>
  <si>
    <t>0015497</t>
  </si>
  <si>
    <t>M0104S300, E01</t>
  </si>
  <si>
    <t>0015498</t>
  </si>
  <si>
    <t>M0104S300, E18</t>
  </si>
  <si>
    <t>0015499</t>
  </si>
  <si>
    <t>M0104S350, E01</t>
  </si>
  <si>
    <t>0015500</t>
  </si>
  <si>
    <t>M0104S350, E18</t>
  </si>
  <si>
    <t>0015501</t>
  </si>
  <si>
    <t>M0104S400, E01</t>
  </si>
  <si>
    <t>0015502</t>
  </si>
  <si>
    <t>M0104S400, E18</t>
  </si>
  <si>
    <t>0015503</t>
  </si>
  <si>
    <t>M0104S450, E01</t>
  </si>
  <si>
    <t>0015504</t>
  </si>
  <si>
    <t>M0104S450, E18</t>
  </si>
  <si>
    <t>0015505</t>
  </si>
  <si>
    <t>M0104S500, E01</t>
  </si>
  <si>
    <t>0015506</t>
  </si>
  <si>
    <t>M0104S500, E18</t>
  </si>
  <si>
    <t>0018738</t>
  </si>
  <si>
    <t>M0104S550, E01</t>
  </si>
  <si>
    <t>0018739</t>
  </si>
  <si>
    <t>M0104S550</t>
  </si>
  <si>
    <t>0018733</t>
  </si>
  <si>
    <t>0015507</t>
  </si>
  <si>
    <t>M0101A</t>
  </si>
  <si>
    <t>0015508</t>
  </si>
  <si>
    <t>ML3</t>
  </si>
  <si>
    <t>0015509</t>
  </si>
  <si>
    <t>M01012,H03)</t>
  </si>
  <si>
    <t>0015510</t>
  </si>
  <si>
    <t>M01012, H12</t>
  </si>
  <si>
    <t>0015511</t>
  </si>
  <si>
    <t>M0101K,H03</t>
  </si>
  <si>
    <t>0015512</t>
  </si>
  <si>
    <t>M0101K,H12</t>
  </si>
  <si>
    <t>0015513</t>
  </si>
  <si>
    <t>M0101C,H03</t>
  </si>
  <si>
    <t>0015514</t>
  </si>
  <si>
    <t>M0101C, H12</t>
  </si>
  <si>
    <t>0020055</t>
  </si>
  <si>
    <t>M00031, Е01</t>
  </si>
  <si>
    <t>0020056</t>
  </si>
  <si>
    <t>M00031, Е18</t>
  </si>
  <si>
    <t>0015515</t>
  </si>
  <si>
    <t>M01031, Е01</t>
  </si>
  <si>
    <t>0015516</t>
  </si>
  <si>
    <t>M01031, E18</t>
  </si>
  <si>
    <t>0015517</t>
  </si>
  <si>
    <t>M01032, Е01</t>
  </si>
  <si>
    <t>0015518</t>
  </si>
  <si>
    <t>M01032, E18</t>
  </si>
  <si>
    <t>0015519</t>
  </si>
  <si>
    <t>M01033, Е01</t>
  </si>
  <si>
    <t>0015520</t>
  </si>
  <si>
    <t>M01033, E18</t>
  </si>
  <si>
    <t>0020053</t>
  </si>
  <si>
    <t>M00016</t>
  </si>
  <si>
    <t>0020054</t>
  </si>
  <si>
    <t>M00011</t>
  </si>
  <si>
    <t>0018732</t>
  </si>
  <si>
    <t>M01016</t>
  </si>
  <si>
    <t>0015534</t>
  </si>
  <si>
    <t>M01011</t>
  </si>
  <si>
    <t>0017362</t>
  </si>
  <si>
    <t>M0FH03</t>
  </si>
  <si>
    <t>0015540</t>
  </si>
  <si>
    <t>M01270H</t>
  </si>
  <si>
    <t>0015541</t>
  </si>
  <si>
    <t>M512704H</t>
  </si>
  <si>
    <t>0015544</t>
  </si>
  <si>
    <t>M01300H</t>
  </si>
  <si>
    <t>0015545</t>
  </si>
  <si>
    <t>M513004H</t>
  </si>
  <si>
    <t>0015548</t>
  </si>
  <si>
    <t>M01350H</t>
  </si>
  <si>
    <t>0015549</t>
  </si>
  <si>
    <t>M513504H</t>
  </si>
  <si>
    <t>0015553</t>
  </si>
  <si>
    <t>M01400H</t>
  </si>
  <si>
    <t>0020057</t>
  </si>
  <si>
    <t>M004004H</t>
  </si>
  <si>
    <t>0015552</t>
  </si>
  <si>
    <t>M514004H</t>
  </si>
  <si>
    <t>0020061</t>
  </si>
  <si>
    <t>M304004H</t>
  </si>
  <si>
    <t>0015557</t>
  </si>
  <si>
    <t>M01450H</t>
  </si>
  <si>
    <t>0015556</t>
  </si>
  <si>
    <t>M514504H</t>
  </si>
  <si>
    <t>0020058</t>
  </si>
  <si>
    <t>M004504H</t>
  </si>
  <si>
    <t>0020062</t>
  </si>
  <si>
    <t>M304504H</t>
  </si>
  <si>
    <t>0015560</t>
  </si>
  <si>
    <t>M01500H</t>
  </si>
  <si>
    <t>0015539</t>
  </si>
  <si>
    <t>M515004H</t>
  </si>
  <si>
    <t>0020059</t>
  </si>
  <si>
    <t>M005004H</t>
  </si>
  <si>
    <t>0020063</t>
  </si>
  <si>
    <t>M305004H</t>
  </si>
  <si>
    <t>0018736</t>
  </si>
  <si>
    <t>M01550H</t>
  </si>
  <si>
    <t>0018737</t>
  </si>
  <si>
    <t>M515504H</t>
  </si>
  <si>
    <t>0020060</t>
  </si>
  <si>
    <t>M005504H</t>
  </si>
  <si>
    <t>0020064</t>
  </si>
  <si>
    <t>M305504H</t>
  </si>
  <si>
    <t>0015563</t>
  </si>
  <si>
    <t>M0103M, H03</t>
  </si>
  <si>
    <t>0015564</t>
  </si>
  <si>
    <t>M0103M(H12)</t>
  </si>
  <si>
    <t>0015566</t>
  </si>
  <si>
    <t>M01021, E18</t>
  </si>
  <si>
    <t>0015565</t>
  </si>
  <si>
    <t>M01021, Е01</t>
  </si>
  <si>
    <t>0020026</t>
  </si>
  <si>
    <t>Поводок для внутреннего ящика Dragon box серый (M0102A)</t>
  </si>
  <si>
    <t>M0102A</t>
  </si>
  <si>
    <t>0017472</t>
  </si>
  <si>
    <t>M01078,E01</t>
  </si>
  <si>
    <t>0016245</t>
  </si>
  <si>
    <t>M01078,E18</t>
  </si>
  <si>
    <t>0018728</t>
  </si>
  <si>
    <t>M01081450, H11</t>
  </si>
  <si>
    <t>0018729</t>
  </si>
  <si>
    <t>M01081500, H11</t>
  </si>
  <si>
    <t>0018730</t>
  </si>
  <si>
    <t>M01081550, H11</t>
  </si>
  <si>
    <t>0018731</t>
  </si>
  <si>
    <t>0017471</t>
  </si>
  <si>
    <t>MO103J, H03</t>
  </si>
  <si>
    <t>0016244</t>
  </si>
  <si>
    <t>M0103J-H12</t>
  </si>
  <si>
    <t>0016242</t>
  </si>
  <si>
    <t>MOFH02</t>
  </si>
  <si>
    <t>HT12011</t>
  </si>
  <si>
    <t>0019965</t>
  </si>
  <si>
    <t>0019966</t>
  </si>
  <si>
    <t>0015427</t>
  </si>
  <si>
    <t>0016605</t>
  </si>
  <si>
    <t>0019963</t>
  </si>
  <si>
    <t>0015431</t>
  </si>
  <si>
    <t>0016606</t>
  </si>
  <si>
    <t>0019964</t>
  </si>
  <si>
    <t>0015433</t>
  </si>
  <si>
    <t>0016607</t>
  </si>
  <si>
    <t>0015435</t>
  </si>
  <si>
    <t>0016608</t>
  </si>
  <si>
    <t>0015437</t>
  </si>
  <si>
    <t>0016609</t>
  </si>
  <si>
    <t>0019967</t>
  </si>
  <si>
    <t>0019970</t>
  </si>
  <si>
    <t>0019971</t>
  </si>
  <si>
    <t>0015438</t>
  </si>
  <si>
    <t>0016610</t>
  </si>
  <si>
    <t>0015442</t>
  </si>
  <si>
    <t>0016611</t>
  </si>
  <si>
    <t>0019969</t>
  </si>
  <si>
    <t>0015444</t>
  </si>
  <si>
    <t>0016612</t>
  </si>
  <si>
    <t>0015445</t>
  </si>
  <si>
    <t>0016613</t>
  </si>
  <si>
    <t>0015448</t>
  </si>
  <si>
    <t>0016614</t>
  </si>
  <si>
    <t>0019972</t>
  </si>
  <si>
    <t>0019968</t>
  </si>
  <si>
    <t>0015449</t>
  </si>
  <si>
    <t>0016615</t>
  </si>
  <si>
    <t>0019973</t>
  </si>
  <si>
    <t>0015453</t>
  </si>
  <si>
    <t>0016616</t>
  </si>
  <si>
    <t>0019974</t>
  </si>
  <si>
    <t>0015455</t>
  </si>
  <si>
    <t>0016617</t>
  </si>
  <si>
    <t>0019975</t>
  </si>
  <si>
    <t>0015457</t>
  </si>
  <si>
    <t>0016618</t>
  </si>
  <si>
    <t>0019976</t>
  </si>
  <si>
    <t>0015459</t>
  </si>
  <si>
    <t>0016619</t>
  </si>
  <si>
    <t>0019977</t>
  </si>
  <si>
    <t>0019980</t>
  </si>
  <si>
    <t>0015460</t>
  </si>
  <si>
    <t>0016620</t>
  </si>
  <si>
    <t>0019978</t>
  </si>
  <si>
    <t>0015464</t>
  </si>
  <si>
    <t>0016621</t>
  </si>
  <si>
    <t>0019979</t>
  </si>
  <si>
    <t>0015466</t>
  </si>
  <si>
    <t>0016622</t>
  </si>
  <si>
    <t>0015468</t>
  </si>
  <si>
    <t>0016623</t>
  </si>
  <si>
    <t>0015470</t>
  </si>
  <si>
    <t>0016624</t>
  </si>
  <si>
    <t>0019981</t>
  </si>
  <si>
    <t>0019985</t>
  </si>
  <si>
    <t>0019986</t>
  </si>
  <si>
    <t>0019987</t>
  </si>
  <si>
    <t>0015472</t>
  </si>
  <si>
    <t>HT104501, E29</t>
  </si>
  <si>
    <t>0016625</t>
  </si>
  <si>
    <t>HT104501, E36</t>
  </si>
  <si>
    <t>0019982</t>
  </si>
  <si>
    <t>0015476</t>
  </si>
  <si>
    <t>0017014</t>
  </si>
  <si>
    <t>HT114502</t>
  </si>
  <si>
    <t>0016626</t>
  </si>
  <si>
    <t>0017022</t>
  </si>
  <si>
    <t>0019983</t>
  </si>
  <si>
    <t>0019984</t>
  </si>
  <si>
    <t>0015478</t>
  </si>
  <si>
    <t>0016627</t>
  </si>
  <si>
    <t>0015480</t>
  </si>
  <si>
    <t>HT134501, E29</t>
  </si>
  <si>
    <t>0017016</t>
  </si>
  <si>
    <t>HT134502.E29</t>
  </si>
  <si>
    <t>0016628</t>
  </si>
  <si>
    <t>0017024</t>
  </si>
  <si>
    <t>0015482</t>
  </si>
  <si>
    <t>0016629</t>
  </si>
  <si>
    <t>0019988</t>
  </si>
  <si>
    <t>0015484</t>
  </si>
  <si>
    <t>HT105001, E29</t>
  </si>
  <si>
    <t>0019991</t>
  </si>
  <si>
    <t>0019992</t>
  </si>
  <si>
    <t>0019993</t>
  </si>
  <si>
    <t>0016630</t>
  </si>
  <si>
    <t>HT105001, E36</t>
  </si>
  <si>
    <t>0015483</t>
  </si>
  <si>
    <t>0015487</t>
  </si>
  <si>
    <t>HT115001, E29</t>
  </si>
  <si>
    <t>0017015</t>
  </si>
  <si>
    <t>HT115002.E29</t>
  </si>
  <si>
    <t>0016631</t>
  </si>
  <si>
    <t>HT115001, E36</t>
  </si>
  <si>
    <t>0017023</t>
  </si>
  <si>
    <t>0019989</t>
  </si>
  <si>
    <t>0019990</t>
  </si>
  <si>
    <t>0015490</t>
  </si>
  <si>
    <t>0016632</t>
  </si>
  <si>
    <t>0015492</t>
  </si>
  <si>
    <t>HT135001, E29</t>
  </si>
  <si>
    <t>0017017</t>
  </si>
  <si>
    <t>HT135002.E29</t>
  </si>
  <si>
    <t>0016633</t>
  </si>
  <si>
    <t>HT135001, E36</t>
  </si>
  <si>
    <t>0017025</t>
  </si>
  <si>
    <t>0015494</t>
  </si>
  <si>
    <t>0016634</t>
  </si>
  <si>
    <t>HT145001, E36</t>
  </si>
  <si>
    <t>0019994</t>
  </si>
  <si>
    <t>0016648</t>
  </si>
  <si>
    <t>TB0101A</t>
  </si>
  <si>
    <t>0016649</t>
  </si>
  <si>
    <t>TB0301A</t>
  </si>
  <si>
    <t>0016641</t>
  </si>
  <si>
    <t>HT11012, E29</t>
  </si>
  <si>
    <t>0016645</t>
  </si>
  <si>
    <t>HT10022</t>
  </si>
  <si>
    <t>0018727</t>
  </si>
  <si>
    <t>HT13013, E36</t>
  </si>
  <si>
    <t>0018726</t>
  </si>
  <si>
    <t>HT13013, E29</t>
  </si>
  <si>
    <t>0019999</t>
  </si>
  <si>
    <t>0020000</t>
  </si>
  <si>
    <t>0016640</t>
  </si>
  <si>
    <t>HT11012, E36</t>
  </si>
  <si>
    <t>0019997</t>
  </si>
  <si>
    <t>0018724</t>
  </si>
  <si>
    <t>HT11013, E29</t>
  </si>
  <si>
    <t>0018725</t>
  </si>
  <si>
    <t>HT11013, E36</t>
  </si>
  <si>
    <t>0019998</t>
  </si>
  <si>
    <t>0016644</t>
  </si>
  <si>
    <t>HT13014, E36</t>
  </si>
  <si>
    <t>0020001</t>
  </si>
  <si>
    <t>Крепление для рейлинга на боковину DTC Magic Pro/HD cерый (HT10072,E30)</t>
  </si>
  <si>
    <t>0017450</t>
  </si>
  <si>
    <t>Крепление для рейлинга на боковину DTC MagicPro/HD белый (HT10072,E29)</t>
  </si>
  <si>
    <t>0017451</t>
  </si>
  <si>
    <t>Крепление для рейлинга на боковину DTC MagicPro/HD графит (HT10072,E36)</t>
  </si>
  <si>
    <t>0015522</t>
  </si>
  <si>
    <t>Крепление задней стенки для h 62,5 DTC Magic Pro белый (HT10031,Е29)</t>
  </si>
  <si>
    <t>HT10031, Е29</t>
  </si>
  <si>
    <t>0016635</t>
  </si>
  <si>
    <t>Крепление задней стенки для h 62,5 DTC Magic Pro графит (HT10031,Е36)</t>
  </si>
  <si>
    <t>HT10031</t>
  </si>
  <si>
    <t>0020002</t>
  </si>
  <si>
    <t>Крепление задней стенки для h 62,5 DTC Magic Pro серый (HT10031,E30)</t>
  </si>
  <si>
    <t>0015524</t>
  </si>
  <si>
    <t>Крепление задней стенки для h 88 DTC Magic Pro белый (HT11031,Е29)</t>
  </si>
  <si>
    <t>HT11031, E29</t>
  </si>
  <si>
    <t>0016636</t>
  </si>
  <si>
    <t>Крепление задней стенки для h 88 DTC Magic Pro графит (HT11031,Е36)</t>
  </si>
  <si>
    <t>HT11031, Е36</t>
  </si>
  <si>
    <t>0020003</t>
  </si>
  <si>
    <t>Крепление задней стенки для h 88 DTC Magic Pro серый (HT11031,E30)</t>
  </si>
  <si>
    <t>0016637</t>
  </si>
  <si>
    <t>Крепление задней стенки для h126 DTC  Magic Pro графит (HT12031,Е36)</t>
  </si>
  <si>
    <t>HT12031,Е</t>
  </si>
  <si>
    <t>0015529</t>
  </si>
  <si>
    <t>Крепление задней стенки для h126 DTC Magic Pro белый (HT12031,Е29)</t>
  </si>
  <si>
    <t>HT12031,Е29</t>
  </si>
  <si>
    <t>0020004</t>
  </si>
  <si>
    <t>Крепление задней стенки для h126 DTC Magic Pro серый (HT12031,E30)</t>
  </si>
  <si>
    <t>0015530</t>
  </si>
  <si>
    <t>Крепление задней стенки для h172 DTC Magic Pro белый (HT13031,Е29)</t>
  </si>
  <si>
    <t>HT13031, E29</t>
  </si>
  <si>
    <t>0019949</t>
  </si>
  <si>
    <t>Крепление задней стенки для h172 DTC Magic Pro серый (HT13031,Е30)</t>
  </si>
  <si>
    <t>0016638</t>
  </si>
  <si>
    <t>Крепление задней стенки для h172DTC Magic Pro графит (HT13031,Е36)</t>
  </si>
  <si>
    <t>HT13031, Е36</t>
  </si>
  <si>
    <t>0015533</t>
  </si>
  <si>
    <t>Крепление задней стенки для h238 DTC Magic Pro белый (HT14031,Е29)</t>
  </si>
  <si>
    <t>0016639</t>
  </si>
  <si>
    <t>Крепление задней стенки для h238 DTC Magic Pro графит (HT14031,Е36)</t>
  </si>
  <si>
    <t>HT14031,Е36</t>
  </si>
  <si>
    <t>0020005</t>
  </si>
  <si>
    <t>Крепление задней стенки для h238 DTC Magic Pro серый (HT14031,E30)</t>
  </si>
  <si>
    <t>0015538</t>
  </si>
  <si>
    <t>Крепление фасада h  62,5 DTC Magic Pro под саморез (HT10011)</t>
  </si>
  <si>
    <t>HT10011</t>
  </si>
  <si>
    <t>0015535</t>
  </si>
  <si>
    <t>Крепление фасада h  88 DTC Magic Pro/HD под саморез (TB01011)</t>
  </si>
  <si>
    <t>TB01011</t>
  </si>
  <si>
    <t>0015536</t>
  </si>
  <si>
    <t>Крепление фасада h 126 DTC Magic Pro/HD под саморез (HT12011)</t>
  </si>
  <si>
    <t>0015537</t>
  </si>
  <si>
    <t>Крепление фасада h 172/238 DTC Magic Pro/HD под саморез  (TB03011)</t>
  </si>
  <si>
    <t>TB03011</t>
  </si>
  <si>
    <t>0020021</t>
  </si>
  <si>
    <t>Крепление фасада h 62,5 DTC Magic Pro под запрессовку (HT10016)</t>
  </si>
  <si>
    <t>HT10016</t>
  </si>
  <si>
    <t>0020022</t>
  </si>
  <si>
    <t>Крепление фасада h 88 DTC Magic Pro/HD под запрессовку (TB01016)</t>
  </si>
  <si>
    <t>0020023</t>
  </si>
  <si>
    <t>Крепление фасада h126 DTC Magic Pro/HD под запрессовку (HT12016)</t>
  </si>
  <si>
    <t>0020024</t>
  </si>
  <si>
    <t>Крепление фасада h172/238 DTC Magic Pro/HD под запрессовку (TB03016)</t>
  </si>
  <si>
    <t>TB03016</t>
  </si>
  <si>
    <t>0017320</t>
  </si>
  <si>
    <t>HT10076</t>
  </si>
  <si>
    <t>0015542</t>
  </si>
  <si>
    <t>Направляющие 270мм 40кг DTC  Magic Pro  (HT102704H)</t>
  </si>
  <si>
    <t>HT102704H</t>
  </si>
  <si>
    <t>0015543</t>
  </si>
  <si>
    <t>Направляющие 270мм 40кг DTC Magic Pro Push (HT402704H)</t>
  </si>
  <si>
    <t>HT402704H</t>
  </si>
  <si>
    <t>0015546</t>
  </si>
  <si>
    <t>Направляющие 300мм 40кг DTC Magic Pro  (HT103004H)</t>
  </si>
  <si>
    <t>HT103004H</t>
  </si>
  <si>
    <t>0015547</t>
  </si>
  <si>
    <t>Направляющие 300мм 40кг DTC Magic Pro Push (HT403004H)</t>
  </si>
  <si>
    <t>HT403004H</t>
  </si>
  <si>
    <t>0015550</t>
  </si>
  <si>
    <t>Направляющие 350мм 40кг DTC Magic Pro  (HT103504H)</t>
  </si>
  <si>
    <t>HT103504H</t>
  </si>
  <si>
    <t>0015551</t>
  </si>
  <si>
    <t>Направляющие 350мм 40кг DTC Magic Pro Push (HT403504H)</t>
  </si>
  <si>
    <t>HT403504H</t>
  </si>
  <si>
    <t>0015554</t>
  </si>
  <si>
    <t>Направляющие 400мм 40кг DTC Magic Pro  (HT104004H)</t>
  </si>
  <si>
    <t>HT104004H</t>
  </si>
  <si>
    <t>0015555</t>
  </si>
  <si>
    <t>Направляющие 400мм 40кг DTC Magic Pro Push (HT404004H)</t>
  </si>
  <si>
    <t>HT404004H</t>
  </si>
  <si>
    <t>0015558</t>
  </si>
  <si>
    <t>Направляющие 450мм 40кг DTC  Magic Pro (HT104504H)</t>
  </si>
  <si>
    <t>HT104504H</t>
  </si>
  <si>
    <t>0015559</t>
  </si>
  <si>
    <t>Направляющие 450мм 40кг DTC Magic Pro Push (HT404504H)</t>
  </si>
  <si>
    <t>HT404504H</t>
  </si>
  <si>
    <t>0015561</t>
  </si>
  <si>
    <t>Направляющие 500 мм 40 кг DTC Magic Pro (HT105004H)</t>
  </si>
  <si>
    <t>HT105004H</t>
  </si>
  <si>
    <t>0015562</t>
  </si>
  <si>
    <t>Направляющие 500мм 40кг DTC Magic Pro Push (HT405004H)</t>
  </si>
  <si>
    <t>HT405004H</t>
  </si>
  <si>
    <t>0017474</t>
  </si>
  <si>
    <t>HT10022, E30</t>
  </si>
  <si>
    <t>0016642</t>
  </si>
  <si>
    <t>0016643</t>
  </si>
  <si>
    <t>0018722</t>
  </si>
  <si>
    <t>HT10021, E29</t>
  </si>
  <si>
    <t>0018723</t>
  </si>
  <si>
    <t>HT10021, E36</t>
  </si>
  <si>
    <t>0020007</t>
  </si>
  <si>
    <t>0020025</t>
  </si>
  <si>
    <t>Поводок для внутреннего ящика Magic Pro серый (HT10024)</t>
  </si>
  <si>
    <t>0017453</t>
  </si>
  <si>
    <t>Разграничитель на рейлинг DTC MagicPro/HD белый (HT10074, E29)</t>
  </si>
  <si>
    <t>0017454</t>
  </si>
  <si>
    <t>Разграничитель на рейлинг DTC MagicPro/HD графит (HT10074, E36)</t>
  </si>
  <si>
    <t>0017455</t>
  </si>
  <si>
    <t>0017473</t>
  </si>
  <si>
    <t>0016646</t>
  </si>
  <si>
    <t>Рейлинг универсальный DTC 1100mm MagicPro/HD белый (HT10071,E29)</t>
  </si>
  <si>
    <t>0016647</t>
  </si>
  <si>
    <t>Рейлинг универсальный DTC 1100mm MagicPro/HD графит (HT10071,E36)</t>
  </si>
  <si>
    <t>0016502</t>
  </si>
  <si>
    <t>Фиксатор задней стенки дна DTC MagicPro/HD (HT10082)</t>
  </si>
  <si>
    <t>HT10082</t>
  </si>
  <si>
    <t>0016243</t>
  </si>
  <si>
    <t>HTOFH02</t>
  </si>
  <si>
    <t>0019083</t>
  </si>
  <si>
    <t>HL11220, E30</t>
  </si>
  <si>
    <t>0019090</t>
  </si>
  <si>
    <t>HL12270, E30</t>
  </si>
  <si>
    <t>0019097</t>
  </si>
  <si>
    <t>HL13270, E30</t>
  </si>
  <si>
    <t>0019084</t>
  </si>
  <si>
    <t>HL11300, E30</t>
  </si>
  <si>
    <t>0019091</t>
  </si>
  <si>
    <t>HL12300, E30</t>
  </si>
  <si>
    <t>0019098</t>
  </si>
  <si>
    <t>HL13300, E30</t>
  </si>
  <si>
    <t>0019085</t>
  </si>
  <si>
    <t>HL11350, E30</t>
  </si>
  <si>
    <t>0019092</t>
  </si>
  <si>
    <t>HL12350, E30</t>
  </si>
  <si>
    <t>0019099</t>
  </si>
  <si>
    <t>HL13350, E30</t>
  </si>
  <si>
    <t>0019100</t>
  </si>
  <si>
    <t>HL13400, E30</t>
  </si>
  <si>
    <t>0019086</t>
  </si>
  <si>
    <t>HL11400, E30</t>
  </si>
  <si>
    <t>0019093</t>
  </si>
  <si>
    <t>HL12400, E30</t>
  </si>
  <si>
    <t>0019087</t>
  </si>
  <si>
    <t>HL11450, E30</t>
  </si>
  <si>
    <t>0019094</t>
  </si>
  <si>
    <t>HL12450, E30</t>
  </si>
  <si>
    <t>0019101</t>
  </si>
  <si>
    <t>HL13450, E30</t>
  </si>
  <si>
    <t>0019088</t>
  </si>
  <si>
    <t>HL11500, E30</t>
  </si>
  <si>
    <t>0019095</t>
  </si>
  <si>
    <t>HL12500, E30</t>
  </si>
  <si>
    <t>0019102</t>
  </si>
  <si>
    <t>HL13500, E30</t>
  </si>
  <si>
    <t>0019089</t>
  </si>
  <si>
    <t>HL11550, E30</t>
  </si>
  <si>
    <t>0019103</t>
  </si>
  <si>
    <t>HL13550, E30</t>
  </si>
  <si>
    <t>0019096</t>
  </si>
  <si>
    <t>HL12550, E30</t>
  </si>
  <si>
    <t>0016257</t>
  </si>
  <si>
    <t>OTSD02-AH11</t>
  </si>
  <si>
    <t>0016652</t>
  </si>
  <si>
    <t>S10J250HX</t>
  </si>
  <si>
    <t>0017253</t>
  </si>
  <si>
    <t>F10J250H</t>
  </si>
  <si>
    <t>0016661</t>
  </si>
  <si>
    <t>S10E250HX</t>
  </si>
  <si>
    <t>0017609</t>
  </si>
  <si>
    <t>F10E250H</t>
  </si>
  <si>
    <t>0016670</t>
  </si>
  <si>
    <t>G10M250HX</t>
  </si>
  <si>
    <t>0015409</t>
  </si>
  <si>
    <t>G02A250</t>
  </si>
  <si>
    <t>0016679</t>
  </si>
  <si>
    <t>G10L250HX</t>
  </si>
  <si>
    <t>0020546</t>
  </si>
  <si>
    <t>0016688</t>
  </si>
  <si>
    <t>G02L250</t>
  </si>
  <si>
    <t>0018915</t>
  </si>
  <si>
    <t>0020092</t>
  </si>
  <si>
    <t>TS10250H</t>
  </si>
  <si>
    <t>0020090</t>
  </si>
  <si>
    <t>TF10250H</t>
  </si>
  <si>
    <t>0017254</t>
  </si>
  <si>
    <t>F10J270H</t>
  </si>
  <si>
    <t>0016653</t>
  </si>
  <si>
    <t>S10J270HX</t>
  </si>
  <si>
    <t>0016662</t>
  </si>
  <si>
    <t>S10E270HX</t>
  </si>
  <si>
    <t>0017610</t>
  </si>
  <si>
    <t>F10E270H</t>
  </si>
  <si>
    <t>0016671</t>
  </si>
  <si>
    <t>G10M270HX</t>
  </si>
  <si>
    <t>0015410</t>
  </si>
  <si>
    <t>G02A270</t>
  </si>
  <si>
    <t>0016680</t>
  </si>
  <si>
    <t>G10L270HX</t>
  </si>
  <si>
    <t>0020547</t>
  </si>
  <si>
    <t>0016689</t>
  </si>
  <si>
    <t>G02L270</t>
  </si>
  <si>
    <t>0020093</t>
  </si>
  <si>
    <t>TS10270H</t>
  </si>
  <si>
    <t>0020091</t>
  </si>
  <si>
    <t>TF10270H</t>
  </si>
  <si>
    <t>0017410</t>
  </si>
  <si>
    <t>TG10300H</t>
  </si>
  <si>
    <t>0016654</t>
  </si>
  <si>
    <t>S10J300HX</t>
  </si>
  <si>
    <t>0017255</t>
  </si>
  <si>
    <t>F10D300H</t>
  </si>
  <si>
    <t>0016663</t>
  </si>
  <si>
    <t>S10E300HX</t>
  </si>
  <si>
    <t>0017611</t>
  </si>
  <si>
    <t>F10E300H</t>
  </si>
  <si>
    <t>0016672</t>
  </si>
  <si>
    <t>G10M300HX</t>
  </si>
  <si>
    <t>0015411</t>
  </si>
  <si>
    <t>G02A-300</t>
  </si>
  <si>
    <t>0016681</t>
  </si>
  <si>
    <t>G10L300HX</t>
  </si>
  <si>
    <t>0020548</t>
  </si>
  <si>
    <t>0016690</t>
  </si>
  <si>
    <t>G02L300</t>
  </si>
  <si>
    <t>0016327</t>
  </si>
  <si>
    <t>SS10300H1</t>
  </si>
  <si>
    <t>0016258</t>
  </si>
  <si>
    <t>FF10300H</t>
  </si>
  <si>
    <t>0016247</t>
  </si>
  <si>
    <t>TS10300H</t>
  </si>
  <si>
    <t>0016252</t>
  </si>
  <si>
    <t>TF10300H</t>
  </si>
  <si>
    <t>0017411</t>
  </si>
  <si>
    <t>TG10350H</t>
  </si>
  <si>
    <t>0016655</t>
  </si>
  <si>
    <t>S10D350HX</t>
  </si>
  <si>
    <t>0017256</t>
  </si>
  <si>
    <t>F10D350H</t>
  </si>
  <si>
    <t>0016664</t>
  </si>
  <si>
    <t>S10E350HX</t>
  </si>
  <si>
    <t>0017612</t>
  </si>
  <si>
    <t>F10E350H</t>
  </si>
  <si>
    <t>0015412</t>
  </si>
  <si>
    <t>G02A-350</t>
  </si>
  <si>
    <t>0016673</t>
  </si>
  <si>
    <t>G10M350HX</t>
  </si>
  <si>
    <t>0016682</t>
  </si>
  <si>
    <t>G10L350HX</t>
  </si>
  <si>
    <t>0020549</t>
  </si>
  <si>
    <t>0016691</t>
  </si>
  <si>
    <t>G02L350</t>
  </si>
  <si>
    <t>0015350</t>
  </si>
  <si>
    <t>DS10350H</t>
  </si>
  <si>
    <t>0018920</t>
  </si>
  <si>
    <t>DF10350H</t>
  </si>
  <si>
    <t>0016328</t>
  </si>
  <si>
    <t>SS10350H1</t>
  </si>
  <si>
    <t>0016259</t>
  </si>
  <si>
    <t>FF10350H</t>
  </si>
  <si>
    <t>0016248</t>
  </si>
  <si>
    <t>TS10350H</t>
  </si>
  <si>
    <t>0016253</t>
  </si>
  <si>
    <t>TF10350H</t>
  </si>
  <si>
    <t>0020094</t>
  </si>
  <si>
    <t>FTS10350H</t>
  </si>
  <si>
    <t>0017412</t>
  </si>
  <si>
    <t>TG10400H</t>
  </si>
  <si>
    <t>0016656</t>
  </si>
  <si>
    <t>S10D400HX</t>
  </si>
  <si>
    <t>0017257</t>
  </si>
  <si>
    <t>F10D400H</t>
  </si>
  <si>
    <t>0016665</t>
  </si>
  <si>
    <t>S10E400HX</t>
  </si>
  <si>
    <t>0017613</t>
  </si>
  <si>
    <t>F10E400H</t>
  </si>
  <si>
    <t>0015413</t>
  </si>
  <si>
    <t>G02A-400</t>
  </si>
  <si>
    <t>0016674</t>
  </si>
  <si>
    <t>G10M400HX</t>
  </si>
  <si>
    <t>0016683</t>
  </si>
  <si>
    <t>G10L400HX</t>
  </si>
  <si>
    <t>0020550</t>
  </si>
  <si>
    <t>0016692</t>
  </si>
  <si>
    <t>G02L400</t>
  </si>
  <si>
    <t>0015351</t>
  </si>
  <si>
    <t>DS10400H</t>
  </si>
  <si>
    <t>0018921</t>
  </si>
  <si>
    <t>DF10400H</t>
  </si>
  <si>
    <t>0016329</t>
  </si>
  <si>
    <t>SS10400H1</t>
  </si>
  <si>
    <t>0016260</t>
  </si>
  <si>
    <t>FF10400H</t>
  </si>
  <si>
    <t>0016249</t>
  </si>
  <si>
    <t>TS10400H</t>
  </si>
  <si>
    <t>0016254</t>
  </si>
  <si>
    <t>TF10400H</t>
  </si>
  <si>
    <t>0020095</t>
  </si>
  <si>
    <t>FTS10400H</t>
  </si>
  <si>
    <t>0017413</t>
  </si>
  <si>
    <t>TG10450H</t>
  </si>
  <si>
    <t>0016657</t>
  </si>
  <si>
    <t>S10D450HX</t>
  </si>
  <si>
    <t>0017258</t>
  </si>
  <si>
    <t>F10D450H</t>
  </si>
  <si>
    <t>0016666</t>
  </si>
  <si>
    <t>S10E450HX</t>
  </si>
  <si>
    <t>0017614</t>
  </si>
  <si>
    <t>F10E450H</t>
  </si>
  <si>
    <t>0016675</t>
  </si>
  <si>
    <t>G10M450HX</t>
  </si>
  <si>
    <t>0015414</t>
  </si>
  <si>
    <t>G02A-450</t>
  </si>
  <si>
    <t>0016684</t>
  </si>
  <si>
    <t>G10L450HX</t>
  </si>
  <si>
    <t>0020551</t>
  </si>
  <si>
    <t>0016693</t>
  </si>
  <si>
    <t>G02L450</t>
  </si>
  <si>
    <t>0016261</t>
  </si>
  <si>
    <t>FF10450H</t>
  </si>
  <si>
    <t>0016250</t>
  </si>
  <si>
    <t>TS10450H</t>
  </si>
  <si>
    <t>0016255</t>
  </si>
  <si>
    <t>TF10450H</t>
  </si>
  <si>
    <t>0020096</t>
  </si>
  <si>
    <t>FTS10450H</t>
  </si>
  <si>
    <t>0017414</t>
  </si>
  <si>
    <t>TG10500H</t>
  </si>
  <si>
    <t>0017615</t>
  </si>
  <si>
    <t>F10E500H</t>
  </si>
  <si>
    <t>0016658</t>
  </si>
  <si>
    <t>S10D500HX</t>
  </si>
  <si>
    <t>0017259</t>
  </si>
  <si>
    <t>F10D500H</t>
  </si>
  <si>
    <t>0016667</t>
  </si>
  <si>
    <t>S10E500HX</t>
  </si>
  <si>
    <t>0016676</t>
  </si>
  <si>
    <t>G10M500HX</t>
  </si>
  <si>
    <t>0015415</t>
  </si>
  <si>
    <t>G02A-500</t>
  </si>
  <si>
    <t>0016685</t>
  </si>
  <si>
    <t>G10L500HX</t>
  </si>
  <si>
    <t>0020553</t>
  </si>
  <si>
    <t>0016694</t>
  </si>
  <si>
    <t>G02L500</t>
  </si>
  <si>
    <t>0016251</t>
  </si>
  <si>
    <t>TS10500H</t>
  </si>
  <si>
    <t>0016256</t>
  </si>
  <si>
    <t>TF10500H</t>
  </si>
  <si>
    <t>0020097</t>
  </si>
  <si>
    <t>FTS10500H</t>
  </si>
  <si>
    <t>0016659</t>
  </si>
  <si>
    <t>S10D550HX</t>
  </si>
  <si>
    <t>0017260</t>
  </si>
  <si>
    <t>F10D550H</t>
  </si>
  <si>
    <t>0016668</t>
  </si>
  <si>
    <t>S10E550HX</t>
  </si>
  <si>
    <t>0017616</t>
  </si>
  <si>
    <t>F10E550H</t>
  </si>
  <si>
    <t>0016677</t>
  </si>
  <si>
    <t>G10M550HX</t>
  </si>
  <si>
    <t>0015416</t>
  </si>
  <si>
    <t>G02A-550</t>
  </si>
  <si>
    <t>0020554</t>
  </si>
  <si>
    <t>0016695</t>
  </si>
  <si>
    <t>G02L550</t>
  </si>
  <si>
    <t>0017687</t>
  </si>
  <si>
    <t>TS10550H</t>
  </si>
  <si>
    <t>0017688</t>
  </si>
  <si>
    <t>TF10550H</t>
  </si>
  <si>
    <t>0020098</t>
  </si>
  <si>
    <t>FTS10550H</t>
  </si>
  <si>
    <t>0016660</t>
  </si>
  <si>
    <t>S10D600HX</t>
  </si>
  <si>
    <t>0017261</t>
  </si>
  <si>
    <t>F10D600H</t>
  </si>
  <si>
    <t>0016669</t>
  </si>
  <si>
    <t>S10E600HX</t>
  </si>
  <si>
    <t>0017617</t>
  </si>
  <si>
    <t>F10E600H</t>
  </si>
  <si>
    <t>0016678</t>
  </si>
  <si>
    <t>G10M600HX</t>
  </si>
  <si>
    <t>0020555</t>
  </si>
  <si>
    <t>0016696</t>
  </si>
  <si>
    <t>G02L600</t>
  </si>
  <si>
    <t>0015381</t>
  </si>
  <si>
    <t>DS10600H</t>
  </si>
  <si>
    <t>0016333</t>
  </si>
  <si>
    <t>SS10600H1</t>
  </si>
  <si>
    <t>0017689</t>
  </si>
  <si>
    <t>TS10600H</t>
  </si>
  <si>
    <t>0017690</t>
  </si>
  <si>
    <t>TF10600H</t>
  </si>
  <si>
    <t>0020099</t>
  </si>
  <si>
    <t>FTS10600H</t>
  </si>
  <si>
    <t>0015570</t>
  </si>
  <si>
    <t>4587110A</t>
  </si>
  <si>
    <t>0017319</t>
  </si>
  <si>
    <t>4587110G</t>
  </si>
  <si>
    <t>0017175</t>
  </si>
  <si>
    <t>4587110H</t>
  </si>
  <si>
    <t>0015571</t>
  </si>
  <si>
    <t>4587112A</t>
  </si>
  <si>
    <t>0015585</t>
  </si>
  <si>
    <t>4587112G</t>
  </si>
  <si>
    <t>0015578</t>
  </si>
  <si>
    <t>4587112H</t>
  </si>
  <si>
    <t>0015572</t>
  </si>
  <si>
    <t>4587114A</t>
  </si>
  <si>
    <t>0015586</t>
  </si>
  <si>
    <t>4587114G</t>
  </si>
  <si>
    <t>0015579</t>
  </si>
  <si>
    <t>4587114H</t>
  </si>
  <si>
    <t>0015573</t>
  </si>
  <si>
    <t>4587116A</t>
  </si>
  <si>
    <t>0015587</t>
  </si>
  <si>
    <t>4587116G</t>
  </si>
  <si>
    <t>0015580</t>
  </si>
  <si>
    <t>4587116H</t>
  </si>
  <si>
    <t>0015574</t>
  </si>
  <si>
    <t>4587118A</t>
  </si>
  <si>
    <t>0015588</t>
  </si>
  <si>
    <t>4587118G</t>
  </si>
  <si>
    <t>0015581</t>
  </si>
  <si>
    <t>4587118H</t>
  </si>
  <si>
    <t>0015575</t>
  </si>
  <si>
    <t>4587120A</t>
  </si>
  <si>
    <t>0015589</t>
  </si>
  <si>
    <t>4587120G</t>
  </si>
  <si>
    <t>0015582</t>
  </si>
  <si>
    <t>4587120H</t>
  </si>
  <si>
    <t>0015576</t>
  </si>
  <si>
    <t>4587122A</t>
  </si>
  <si>
    <t>0015590</t>
  </si>
  <si>
    <t>4587122G</t>
  </si>
  <si>
    <t>0015583</t>
  </si>
  <si>
    <t>4587122H</t>
  </si>
  <si>
    <t>0015577</t>
  </si>
  <si>
    <t>4587124A</t>
  </si>
  <si>
    <t>0015591</t>
  </si>
  <si>
    <t>4587124G</t>
  </si>
  <si>
    <t>0015584</t>
  </si>
  <si>
    <t>4587124H</t>
  </si>
  <si>
    <t>0016400</t>
  </si>
  <si>
    <t>SE00AL01</t>
  </si>
  <si>
    <t>0016401</t>
  </si>
  <si>
    <t>SE00AM01</t>
  </si>
  <si>
    <t>0016402</t>
  </si>
  <si>
    <t>SE00AH01</t>
  </si>
  <si>
    <t>0017316</t>
  </si>
  <si>
    <t>SE2FAL01</t>
  </si>
  <si>
    <t>0017317</t>
  </si>
  <si>
    <t>SE2FAM01</t>
  </si>
  <si>
    <t>0017318</t>
  </si>
  <si>
    <t>SE2FAH01</t>
  </si>
  <si>
    <t>0018696</t>
  </si>
  <si>
    <t>SEJS02L, H29</t>
  </si>
  <si>
    <t>0018697</t>
  </si>
  <si>
    <t>SEJS02R, H29</t>
  </si>
  <si>
    <t>0018698</t>
  </si>
  <si>
    <t>SEJS02L</t>
  </si>
  <si>
    <t>0018699</t>
  </si>
  <si>
    <t>SEJS02R</t>
  </si>
  <si>
    <t>0018695</t>
  </si>
  <si>
    <t>SE00H</t>
  </si>
  <si>
    <t>0016697</t>
  </si>
  <si>
    <t>SF00AD02A</t>
  </si>
  <si>
    <t>0016701</t>
  </si>
  <si>
    <t>SF00AD02B</t>
  </si>
  <si>
    <t>0016698</t>
  </si>
  <si>
    <t>SF00AL02A</t>
  </si>
  <si>
    <t>0016702</t>
  </si>
  <si>
    <t>SF00AL02B</t>
  </si>
  <si>
    <t>0016699</t>
  </si>
  <si>
    <t>SF00AM02A</t>
  </si>
  <si>
    <t>0016703</t>
  </si>
  <si>
    <t>SF00AM02B</t>
  </si>
  <si>
    <t>0016700</t>
  </si>
  <si>
    <t>SF00AH02A</t>
  </si>
  <si>
    <t>0016704</t>
  </si>
  <si>
    <t>SF00AH02B</t>
  </si>
  <si>
    <t>0018689</t>
  </si>
  <si>
    <t>SF00H</t>
  </si>
  <si>
    <t>0016741</t>
  </si>
  <si>
    <t>SF W100</t>
  </si>
  <si>
    <t>0016742</t>
  </si>
  <si>
    <t>SFW75</t>
  </si>
  <si>
    <t>0015276</t>
  </si>
  <si>
    <t>SQ00AL02A</t>
  </si>
  <si>
    <t>0015279</t>
  </si>
  <si>
    <t>SQ00AL02B</t>
  </si>
  <si>
    <t>0015278</t>
  </si>
  <si>
    <t>SQ00AH02A</t>
  </si>
  <si>
    <t>0015281</t>
  </si>
  <si>
    <t>SQ00AH02B</t>
  </si>
  <si>
    <t>0017393</t>
  </si>
  <si>
    <t>SQ02BL03A</t>
  </si>
  <si>
    <t>0017394</t>
  </si>
  <si>
    <t>SQ02BL03B</t>
  </si>
  <si>
    <t>0017396</t>
  </si>
  <si>
    <t>SQ02BM03A</t>
  </si>
  <si>
    <t>0017397</t>
  </si>
  <si>
    <t>SQ02BM03B</t>
  </si>
  <si>
    <t>0017398</t>
  </si>
  <si>
    <t>SQ02BH03A</t>
  </si>
  <si>
    <t>0017399</t>
  </si>
  <si>
    <t>SQ02BH03B</t>
  </si>
  <si>
    <t>0017400</t>
  </si>
  <si>
    <t>SQ02BC03A</t>
  </si>
  <si>
    <t>0017401</t>
  </si>
  <si>
    <t>SQ02BC03B</t>
  </si>
  <si>
    <t>0017402</t>
  </si>
  <si>
    <t>SQ2FBL03A</t>
  </si>
  <si>
    <t>0017403</t>
  </si>
  <si>
    <t>SQ2FBL03B</t>
  </si>
  <si>
    <t>0017404</t>
  </si>
  <si>
    <t>SQ2FBM03A</t>
  </si>
  <si>
    <t>0017405</t>
  </si>
  <si>
    <t>SQ2FBM03B</t>
  </si>
  <si>
    <t>0017406</t>
  </si>
  <si>
    <t>SQ2FBH03A</t>
  </si>
  <si>
    <t>0017407</t>
  </si>
  <si>
    <t>SQ2FBH03B</t>
  </si>
  <si>
    <t>0017408</t>
  </si>
  <si>
    <t>SQ2FBC03A</t>
  </si>
  <si>
    <t>0017409</t>
  </si>
  <si>
    <t>SQ2FBC03B</t>
  </si>
  <si>
    <t>0018688</t>
  </si>
  <si>
    <t>SQ00H</t>
  </si>
  <si>
    <t>0016264</t>
  </si>
  <si>
    <t>SQW100</t>
  </si>
  <si>
    <t>0016265</t>
  </si>
  <si>
    <t>SQW75</t>
  </si>
  <si>
    <t>0016521</t>
  </si>
  <si>
    <t>ST01AL02A</t>
  </si>
  <si>
    <t>0016503</t>
  </si>
  <si>
    <t>ST01AL02B</t>
  </si>
  <si>
    <t>0016522</t>
  </si>
  <si>
    <t>ST01AM02A</t>
  </si>
  <si>
    <t>0016504</t>
  </si>
  <si>
    <t>ST01AM02B</t>
  </si>
  <si>
    <t>0016523</t>
  </si>
  <si>
    <t>ST02AL02A</t>
  </si>
  <si>
    <t>0016505</t>
  </si>
  <si>
    <t>ST02AL02B</t>
  </si>
  <si>
    <t>0016524</t>
  </si>
  <si>
    <t>ST02AM02A</t>
  </si>
  <si>
    <t>0016506</t>
  </si>
  <si>
    <t>ST02AM02B</t>
  </si>
  <si>
    <t>0016525</t>
  </si>
  <si>
    <t>ST03AL02A</t>
  </si>
  <si>
    <t>0016507</t>
  </si>
  <si>
    <t>ST03AL02B</t>
  </si>
  <si>
    <t>0016526</t>
  </si>
  <si>
    <t>ST03AM02A</t>
  </si>
  <si>
    <t>0016508</t>
  </si>
  <si>
    <t>ST03AM02B</t>
  </si>
  <si>
    <t>0016529</t>
  </si>
  <si>
    <t>ST04AH02A</t>
  </si>
  <si>
    <t>0016511</t>
  </si>
  <si>
    <t>ST04AH02B</t>
  </si>
  <si>
    <t>0016527</t>
  </si>
  <si>
    <t>ST04AL02A</t>
  </si>
  <si>
    <t>0016509</t>
  </si>
  <si>
    <t>ST04AL02B</t>
  </si>
  <si>
    <t>0016528</t>
  </si>
  <si>
    <t>ST04AM02A</t>
  </si>
  <si>
    <t>0016510</t>
  </si>
  <si>
    <t>ST04AM02B</t>
  </si>
  <si>
    <t>0016532</t>
  </si>
  <si>
    <t>ST05AH02A</t>
  </si>
  <si>
    <t>0016514</t>
  </si>
  <si>
    <t>ST05AН02B</t>
  </si>
  <si>
    <t>0016530</t>
  </si>
  <si>
    <t>ST05AL02A</t>
  </si>
  <si>
    <t>0016512</t>
  </si>
  <si>
    <t>ST05AL02B</t>
  </si>
  <si>
    <t>0016531</t>
  </si>
  <si>
    <t>ST05AM02A</t>
  </si>
  <si>
    <t>0016513</t>
  </si>
  <si>
    <t>ST05AM02B</t>
  </si>
  <si>
    <t>0016533</t>
  </si>
  <si>
    <t>ST06AM02A</t>
  </si>
  <si>
    <t>0016515</t>
  </si>
  <si>
    <t>ST06AM02B</t>
  </si>
  <si>
    <t>0016534</t>
  </si>
  <si>
    <t>ST06AH02A</t>
  </si>
  <si>
    <t>0016516</t>
  </si>
  <si>
    <t>ST06AH02B</t>
  </si>
  <si>
    <t>0016535</t>
  </si>
  <si>
    <t>ST07AM02A</t>
  </si>
  <si>
    <t>0016517</t>
  </si>
  <si>
    <t>ST07AM02B</t>
  </si>
  <si>
    <t>0016536</t>
  </si>
  <si>
    <t>ST07AH02A</t>
  </si>
  <si>
    <t>0016518</t>
  </si>
  <si>
    <t>ST07AH02B</t>
  </si>
  <si>
    <t>0016537</t>
  </si>
  <si>
    <t>ST08AM02A</t>
  </si>
  <si>
    <t>0016519</t>
  </si>
  <si>
    <t>ST08AM02B</t>
  </si>
  <si>
    <t>0016538</t>
  </si>
  <si>
    <t>0016520</t>
  </si>
  <si>
    <t>ST08AH02B</t>
  </si>
  <si>
    <t>0018694</t>
  </si>
  <si>
    <t>S15H</t>
  </si>
  <si>
    <t>0018693</t>
  </si>
  <si>
    <t>SQ00YQ</t>
  </si>
  <si>
    <t>0018691</t>
  </si>
  <si>
    <t>T00TQ</t>
  </si>
  <si>
    <t>0017312</t>
  </si>
  <si>
    <t>STW100</t>
  </si>
  <si>
    <t>0017313</t>
  </si>
  <si>
    <t>STW83</t>
  </si>
  <si>
    <t>0018692</t>
  </si>
  <si>
    <t>STA685</t>
  </si>
  <si>
    <t>0018690</t>
  </si>
  <si>
    <t>ST00BG</t>
  </si>
  <si>
    <t>0017178</t>
  </si>
  <si>
    <t>0DM05</t>
  </si>
  <si>
    <t>0017180</t>
  </si>
  <si>
    <t>0020320</t>
  </si>
  <si>
    <t>0015718</t>
  </si>
  <si>
    <t>S10HH</t>
  </si>
  <si>
    <t>0015719</t>
  </si>
  <si>
    <t>S81H</t>
  </si>
  <si>
    <t>0020319</t>
  </si>
  <si>
    <t>0020321</t>
  </si>
  <si>
    <t>0015717</t>
  </si>
  <si>
    <t>G10H</t>
  </si>
  <si>
    <t>0020318</t>
  </si>
  <si>
    <t>0016651</t>
  </si>
  <si>
    <t>DT02</t>
  </si>
  <si>
    <t>0016650</t>
  </si>
  <si>
    <t>JB37W</t>
  </si>
  <si>
    <t>0016266</t>
  </si>
  <si>
    <t>86S80</t>
  </si>
  <si>
    <t>0017649</t>
  </si>
  <si>
    <t>TDOORRL+LK132</t>
  </si>
  <si>
    <t>0017650</t>
  </si>
  <si>
    <t>LK14-RL</t>
  </si>
  <si>
    <t>0015358</t>
  </si>
  <si>
    <t>89H00AQ</t>
  </si>
  <si>
    <t>0015359</t>
  </si>
  <si>
    <t>89T00TQ</t>
  </si>
  <si>
    <t>0020406</t>
  </si>
  <si>
    <t>0015366</t>
  </si>
  <si>
    <t>89T02TQ</t>
  </si>
  <si>
    <t>0015806</t>
  </si>
  <si>
    <t>96H00AQ-28</t>
  </si>
  <si>
    <t>0020408</t>
  </si>
  <si>
    <t>0015365</t>
  </si>
  <si>
    <t>89H02AQ</t>
  </si>
  <si>
    <t>0020402</t>
  </si>
  <si>
    <t>0015371</t>
  </si>
  <si>
    <t>89H20AQ</t>
  </si>
  <si>
    <t>0018705</t>
  </si>
  <si>
    <t>89T20TQ</t>
  </si>
  <si>
    <t>0020407</t>
  </si>
  <si>
    <t>0020409</t>
  </si>
  <si>
    <t>0018708</t>
  </si>
  <si>
    <t>C81J677F</t>
  </si>
  <si>
    <t>0018709</t>
  </si>
  <si>
    <t>89T22TQ</t>
  </si>
  <si>
    <t>0020400</t>
  </si>
  <si>
    <t>0020403</t>
  </si>
  <si>
    <t>0020410</t>
  </si>
  <si>
    <t>0020401</t>
  </si>
  <si>
    <t>0015352</t>
  </si>
  <si>
    <t>0015346</t>
  </si>
  <si>
    <t>C80A6A3F</t>
  </si>
  <si>
    <t>0015353</t>
  </si>
  <si>
    <t>C80B6A3F</t>
  </si>
  <si>
    <t>0017568</t>
  </si>
  <si>
    <t>C80W675F</t>
  </si>
  <si>
    <t>0015335</t>
  </si>
  <si>
    <t>C80W676F</t>
  </si>
  <si>
    <t>0017569</t>
  </si>
  <si>
    <t>C80E675F</t>
  </si>
  <si>
    <t>0015339</t>
  </si>
  <si>
    <t>C80E676F</t>
  </si>
  <si>
    <t>0017570</t>
  </si>
  <si>
    <t>C80J675F</t>
  </si>
  <si>
    <t>0015354</t>
  </si>
  <si>
    <t>C80J676F</t>
  </si>
  <si>
    <t>0017571</t>
  </si>
  <si>
    <t>C80G675F</t>
  </si>
  <si>
    <t>0017296</t>
  </si>
  <si>
    <t>C85C6A5F</t>
  </si>
  <si>
    <t>0015270</t>
  </si>
  <si>
    <t>C85C6A6F</t>
  </si>
  <si>
    <t>0017297</t>
  </si>
  <si>
    <t>C85A6A5F</t>
  </si>
  <si>
    <t>0015271</t>
  </si>
  <si>
    <t>C85A6A6F</t>
  </si>
  <si>
    <t>0017298</t>
  </si>
  <si>
    <t>C85B6A5F</t>
  </si>
  <si>
    <t>0015272</t>
  </si>
  <si>
    <t>C85B6A6F</t>
  </si>
  <si>
    <t>0020418</t>
  </si>
  <si>
    <t>0020416</t>
  </si>
  <si>
    <t>0020417</t>
  </si>
  <si>
    <t>0017566</t>
  </si>
  <si>
    <t>С80А605F</t>
  </si>
  <si>
    <t>0015328</t>
  </si>
  <si>
    <t>C80A606F</t>
  </si>
  <si>
    <t>0020433</t>
  </si>
  <si>
    <t>0020434</t>
  </si>
  <si>
    <t>0020411</t>
  </si>
  <si>
    <t>0020412</t>
  </si>
  <si>
    <t>0020413</t>
  </si>
  <si>
    <t>0020414</t>
  </si>
  <si>
    <t>0020415</t>
  </si>
  <si>
    <t>0020419</t>
  </si>
  <si>
    <t>0020425</t>
  </si>
  <si>
    <t>0020428</t>
  </si>
  <si>
    <t>0020423</t>
  </si>
  <si>
    <t>0020426</t>
  </si>
  <si>
    <t>0020424</t>
  </si>
  <si>
    <t>0020427</t>
  </si>
  <si>
    <t>0020437</t>
  </si>
  <si>
    <t>0020435</t>
  </si>
  <si>
    <t>0020436</t>
  </si>
  <si>
    <t>0017567</t>
  </si>
  <si>
    <t>C80H675</t>
  </si>
  <si>
    <t>0015377</t>
  </si>
  <si>
    <t>C80A689F</t>
  </si>
  <si>
    <t>0020421</t>
  </si>
  <si>
    <t>0020422</t>
  </si>
  <si>
    <t>0015291</t>
  </si>
  <si>
    <t>C80C678F</t>
  </si>
  <si>
    <t>0020420</t>
  </si>
  <si>
    <t>0015297</t>
  </si>
  <si>
    <t>C80A678F</t>
  </si>
  <si>
    <t>0015301</t>
  </si>
  <si>
    <t>C80B678F</t>
  </si>
  <si>
    <t>0017006</t>
  </si>
  <si>
    <t>C80A616F</t>
  </si>
  <si>
    <t>0020432</t>
  </si>
  <si>
    <t>0020430</t>
  </si>
  <si>
    <t>0020431</t>
  </si>
  <si>
    <t>0015360</t>
  </si>
  <si>
    <t>81H00AQ</t>
  </si>
  <si>
    <t>0015361</t>
  </si>
  <si>
    <t>81T00TQ</t>
  </si>
  <si>
    <t>0020137</t>
  </si>
  <si>
    <t>0015364</t>
  </si>
  <si>
    <t>81H00YQ</t>
  </si>
  <si>
    <t>0020106</t>
  </si>
  <si>
    <t>0015362</t>
  </si>
  <si>
    <t>81H02AQ</t>
  </si>
  <si>
    <t>0015363</t>
  </si>
  <si>
    <t>81T02TQ</t>
  </si>
  <si>
    <t>0015373</t>
  </si>
  <si>
    <t>81H20AQ</t>
  </si>
  <si>
    <t>0018710</t>
  </si>
  <si>
    <t>81T20TQ</t>
  </si>
  <si>
    <t>0018702</t>
  </si>
  <si>
    <t>81H20EQ</t>
  </si>
  <si>
    <t>0016799</t>
  </si>
  <si>
    <t>81H20YQ</t>
  </si>
  <si>
    <t>0020138</t>
  </si>
  <si>
    <t>0020107</t>
  </si>
  <si>
    <t>0020135</t>
  </si>
  <si>
    <t>0020438</t>
  </si>
  <si>
    <t>0020139</t>
  </si>
  <si>
    <t>0020108</t>
  </si>
  <si>
    <t>0016800</t>
  </si>
  <si>
    <t>81H40YQ</t>
  </si>
  <si>
    <t>0020136</t>
  </si>
  <si>
    <t>0018700</t>
  </si>
  <si>
    <t>81H90AQ</t>
  </si>
  <si>
    <t>0018701</t>
  </si>
  <si>
    <t>81H180AQ</t>
  </si>
  <si>
    <t>0018704</t>
  </si>
  <si>
    <t>81H180EQ</t>
  </si>
  <si>
    <t>0020439</t>
  </si>
  <si>
    <t>C81W675FB</t>
  </si>
  <si>
    <t>0016397</t>
  </si>
  <si>
    <t>C81W676FB</t>
  </si>
  <si>
    <t>0020440</t>
  </si>
  <si>
    <t>C81E675FB</t>
  </si>
  <si>
    <t>0016398</t>
  </si>
  <si>
    <t>C81E676FB</t>
  </si>
  <si>
    <t>0017305</t>
  </si>
  <si>
    <t>0020441</t>
  </si>
  <si>
    <t>0016399</t>
  </si>
  <si>
    <t>C81J676FB</t>
  </si>
  <si>
    <t>0017306</t>
  </si>
  <si>
    <t>C81J677FB</t>
  </si>
  <si>
    <t>0020442</t>
  </si>
  <si>
    <t>C81G675FB</t>
  </si>
  <si>
    <t>0017572</t>
  </si>
  <si>
    <t>C81G676FB</t>
  </si>
  <si>
    <t>0020443</t>
  </si>
  <si>
    <t>C81C675FB</t>
  </si>
  <si>
    <t>0015273</t>
  </si>
  <si>
    <t>C81C676FB</t>
  </si>
  <si>
    <t>0017299</t>
  </si>
  <si>
    <t>0020444</t>
  </si>
  <si>
    <t>C81A675FB</t>
  </si>
  <si>
    <t>0015274</t>
  </si>
  <si>
    <t>C81A676FB</t>
  </si>
  <si>
    <t>0017300</t>
  </si>
  <si>
    <t>C81A677FB</t>
  </si>
  <si>
    <t>0020445</t>
  </si>
  <si>
    <t>C81B675FB</t>
  </si>
  <si>
    <t>0015284</t>
  </si>
  <si>
    <t>C81B677FB</t>
  </si>
  <si>
    <t>0017301</t>
  </si>
  <si>
    <t>0020446</t>
  </si>
  <si>
    <t>C81A605FB</t>
  </si>
  <si>
    <t>0015820</t>
  </si>
  <si>
    <t>C81A606FB</t>
  </si>
  <si>
    <t>0017302</t>
  </si>
  <si>
    <t>С81А607FB</t>
  </si>
  <si>
    <t>0020462</t>
  </si>
  <si>
    <t>0020466</t>
  </si>
  <si>
    <t>0020467</t>
  </si>
  <si>
    <t>0020464</t>
  </si>
  <si>
    <t>0020465</t>
  </si>
  <si>
    <t>0020460</t>
  </si>
  <si>
    <t>0020461</t>
  </si>
  <si>
    <t>0020463</t>
  </si>
  <si>
    <t>0020447</t>
  </si>
  <si>
    <t>0020448</t>
  </si>
  <si>
    <t>0020450</t>
  </si>
  <si>
    <t>0020452</t>
  </si>
  <si>
    <t>0017303</t>
  </si>
  <si>
    <t>C81H677</t>
  </si>
  <si>
    <t>0020457</t>
  </si>
  <si>
    <t>C81C6Q5FB</t>
  </si>
  <si>
    <t>0016394</t>
  </si>
  <si>
    <t>C81C6Q6FB</t>
  </si>
  <si>
    <t>0020458</t>
  </si>
  <si>
    <t>C81A6Q5FB</t>
  </si>
  <si>
    <t>0016395</t>
  </si>
  <si>
    <t>C81A6Q6FB</t>
  </si>
  <si>
    <t>0020459</t>
  </si>
  <si>
    <t>C81B6Q5FB</t>
  </si>
  <si>
    <t>0016396</t>
  </si>
  <si>
    <t>C81B6Q6FB</t>
  </si>
  <si>
    <t>0020454</t>
  </si>
  <si>
    <t>0016391</t>
  </si>
  <si>
    <t>C81C616FB</t>
  </si>
  <si>
    <t>0020455</t>
  </si>
  <si>
    <t>0016392</t>
  </si>
  <si>
    <t>C81A616FB</t>
  </si>
  <si>
    <t>0017307</t>
  </si>
  <si>
    <t>C81А617F</t>
  </si>
  <si>
    <t>0020456</t>
  </si>
  <si>
    <t>0016393</t>
  </si>
  <si>
    <t>0020216</t>
  </si>
  <si>
    <t>0020219</t>
  </si>
  <si>
    <t>0020225</t>
  </si>
  <si>
    <t>0020228</t>
  </si>
  <si>
    <t>0020231</t>
  </si>
  <si>
    <t>0020234</t>
  </si>
  <si>
    <t>0020222</t>
  </si>
  <si>
    <t>0020237</t>
  </si>
  <si>
    <t>0020217</t>
  </si>
  <si>
    <t>0020220</t>
  </si>
  <si>
    <t>0020226</t>
  </si>
  <si>
    <t>0020229</t>
  </si>
  <si>
    <t>0020232</t>
  </si>
  <si>
    <t>0020235</t>
  </si>
  <si>
    <t>0020223</t>
  </si>
  <si>
    <t>0020238</t>
  </si>
  <si>
    <t>0020218</t>
  </si>
  <si>
    <t>0020221</t>
  </si>
  <si>
    <t>0020227</t>
  </si>
  <si>
    <t>0020230</t>
  </si>
  <si>
    <t>0020233</t>
  </si>
  <si>
    <t>0020236</t>
  </si>
  <si>
    <t>0020224</t>
  </si>
  <si>
    <t>0020239</t>
  </si>
  <si>
    <t>0020198</t>
  </si>
  <si>
    <t>0020199</t>
  </si>
  <si>
    <t>0020192</t>
  </si>
  <si>
    <t>0020164</t>
  </si>
  <si>
    <t>0020162</t>
  </si>
  <si>
    <t>0020165</t>
  </si>
  <si>
    <t>0020163</t>
  </si>
  <si>
    <t>0020166</t>
  </si>
  <si>
    <t>0020210</t>
  </si>
  <si>
    <t>0020211</t>
  </si>
  <si>
    <t>0020201</t>
  </si>
  <si>
    <t>0020173</t>
  </si>
  <si>
    <t>0020176</t>
  </si>
  <si>
    <t>0020171</t>
  </si>
  <si>
    <t>0020174</t>
  </si>
  <si>
    <t>0020172</t>
  </si>
  <si>
    <t>0020175</t>
  </si>
  <si>
    <t>0020213</t>
  </si>
  <si>
    <t>0020214</t>
  </si>
  <si>
    <t>0020188</t>
  </si>
  <si>
    <t>0020191</t>
  </si>
  <si>
    <t>0020186</t>
  </si>
  <si>
    <t>0020189</t>
  </si>
  <si>
    <t>0020187</t>
  </si>
  <si>
    <t>0020190</t>
  </si>
  <si>
    <t>Петля PUSH для фасадов 19-35 мм 95° DTC PIVOT-STAR Anyway-Clip полунакладная 45мм дюбель М8</t>
  </si>
  <si>
    <t>0015357</t>
  </si>
  <si>
    <t>H00AQ</t>
  </si>
  <si>
    <t>0020015</t>
  </si>
  <si>
    <t>0020364</t>
  </si>
  <si>
    <t>0015367</t>
  </si>
  <si>
    <t>H02AQ</t>
  </si>
  <si>
    <t>0015370</t>
  </si>
  <si>
    <t>H20AQ</t>
  </si>
  <si>
    <t>0020016</t>
  </si>
  <si>
    <t>0020365</t>
  </si>
  <si>
    <t>0020362</t>
  </si>
  <si>
    <t>0015375</t>
  </si>
  <si>
    <t>H40AQ</t>
  </si>
  <si>
    <t>0020017</t>
  </si>
  <si>
    <t>0020366</t>
  </si>
  <si>
    <t>0020363</t>
  </si>
  <si>
    <t>0018716</t>
  </si>
  <si>
    <t>C98U616</t>
  </si>
  <si>
    <t>0020367</t>
  </si>
  <si>
    <t>0018717</t>
  </si>
  <si>
    <t>C98Z686</t>
  </si>
  <si>
    <t>0020368</t>
  </si>
  <si>
    <t>0018715</t>
  </si>
  <si>
    <t>C98R686</t>
  </si>
  <si>
    <t>0020369</t>
  </si>
  <si>
    <t>0020384</t>
  </si>
  <si>
    <t>0020385</t>
  </si>
  <si>
    <t>0020386</t>
  </si>
  <si>
    <t>0020389</t>
  </si>
  <si>
    <t>0020387</t>
  </si>
  <si>
    <t>0020390</t>
  </si>
  <si>
    <t>0020393</t>
  </si>
  <si>
    <t>0020391</t>
  </si>
  <si>
    <t>0020380</t>
  </si>
  <si>
    <t>0020381</t>
  </si>
  <si>
    <t>0020370</t>
  </si>
  <si>
    <t>0018712</t>
  </si>
  <si>
    <t>0020371</t>
  </si>
  <si>
    <t>0015318</t>
  </si>
  <si>
    <t>C98A676</t>
  </si>
  <si>
    <t>0020372</t>
  </si>
  <si>
    <t>0015320</t>
  </si>
  <si>
    <t>C98B676</t>
  </si>
  <si>
    <t>0020392</t>
  </si>
  <si>
    <t>0020382</t>
  </si>
  <si>
    <t>0020383</t>
  </si>
  <si>
    <t>0020373</t>
  </si>
  <si>
    <t>A98C675</t>
  </si>
  <si>
    <t>0018359</t>
  </si>
  <si>
    <t>A98C676</t>
  </si>
  <si>
    <t>0020374</t>
  </si>
  <si>
    <t>A98A675</t>
  </si>
  <si>
    <t>0018356</t>
  </si>
  <si>
    <t>A98A676</t>
  </si>
  <si>
    <t>0020375</t>
  </si>
  <si>
    <t>A98B675</t>
  </si>
  <si>
    <t>0018357</t>
  </si>
  <si>
    <t>A98B676</t>
  </si>
  <si>
    <t>0020398</t>
  </si>
  <si>
    <t>0020397</t>
  </si>
  <si>
    <t>0020399</t>
  </si>
  <si>
    <t>0020376</t>
  </si>
  <si>
    <t>0015313</t>
  </si>
  <si>
    <t>F98C676</t>
  </si>
  <si>
    <t>0015314</t>
  </si>
  <si>
    <t>F98A676</t>
  </si>
  <si>
    <t>0015315</t>
  </si>
  <si>
    <t>F98B676</t>
  </si>
  <si>
    <t>0020379</t>
  </si>
  <si>
    <t>0015331</t>
  </si>
  <si>
    <t>C98H676</t>
  </si>
  <si>
    <t>0020395</t>
  </si>
  <si>
    <t>0020394</t>
  </si>
  <si>
    <t>0020396</t>
  </si>
  <si>
    <t>0015368</t>
  </si>
  <si>
    <t>H00AZ</t>
  </si>
  <si>
    <t>0020332</t>
  </si>
  <si>
    <t>0015369</t>
  </si>
  <si>
    <t>H02AZ</t>
  </si>
  <si>
    <t>0015374</t>
  </si>
  <si>
    <t>H20AZ</t>
  </si>
  <si>
    <t>0020333</t>
  </si>
  <si>
    <t>0020330</t>
  </si>
  <si>
    <t>0015376</t>
  </si>
  <si>
    <t>H40AZ</t>
  </si>
  <si>
    <t>0020334</t>
  </si>
  <si>
    <t>0020331</t>
  </si>
  <si>
    <t>0020335</t>
  </si>
  <si>
    <t>0015338</t>
  </si>
  <si>
    <t>C98F2A6</t>
  </si>
  <si>
    <t>0020336</t>
  </si>
  <si>
    <t>0015343</t>
  </si>
  <si>
    <t>C98E216</t>
  </si>
  <si>
    <t>0018713</t>
  </si>
  <si>
    <t>C98T275+H60AX</t>
  </si>
  <si>
    <t>0018714</t>
  </si>
  <si>
    <t>0020339</t>
  </si>
  <si>
    <t>0020337</t>
  </si>
  <si>
    <t>0015356</t>
  </si>
  <si>
    <t>C98J276</t>
  </si>
  <si>
    <t>0020338</t>
  </si>
  <si>
    <t>0020340</t>
  </si>
  <si>
    <t>0015322</t>
  </si>
  <si>
    <t>C98C276</t>
  </si>
  <si>
    <t>0020341</t>
  </si>
  <si>
    <t>0015324</t>
  </si>
  <si>
    <t>C98A276</t>
  </si>
  <si>
    <t>0020342</t>
  </si>
  <si>
    <t>0015326</t>
  </si>
  <si>
    <t>C98B276</t>
  </si>
  <si>
    <t>0020345</t>
  </si>
  <si>
    <t>0020343</t>
  </si>
  <si>
    <t>0015330</t>
  </si>
  <si>
    <t>C98A306</t>
  </si>
  <si>
    <t>0020344</t>
  </si>
  <si>
    <t>0020351</t>
  </si>
  <si>
    <t>0020352</t>
  </si>
  <si>
    <t>0020355</t>
  </si>
  <si>
    <t>0020353</t>
  </si>
  <si>
    <t>0020354</t>
  </si>
  <si>
    <t>0020348</t>
  </si>
  <si>
    <t>0017290</t>
  </si>
  <si>
    <t>A98C276</t>
  </si>
  <si>
    <t>0020349</t>
  </si>
  <si>
    <t>0017288</t>
  </si>
  <si>
    <t>A98A276</t>
  </si>
  <si>
    <t>0020350</t>
  </si>
  <si>
    <t>0017289</t>
  </si>
  <si>
    <t>A98B276</t>
  </si>
  <si>
    <t>0020357</t>
  </si>
  <si>
    <t>0020356</t>
  </si>
  <si>
    <t>0020358</t>
  </si>
  <si>
    <t>0020361</t>
  </si>
  <si>
    <t>0020359</t>
  </si>
  <si>
    <t>0020360</t>
  </si>
  <si>
    <t>0018362</t>
  </si>
  <si>
    <t>F98C276</t>
  </si>
  <si>
    <t>0018360</t>
  </si>
  <si>
    <t>F98A276</t>
  </si>
  <si>
    <t>0018361</t>
  </si>
  <si>
    <t>0020346</t>
  </si>
  <si>
    <t>0015332</t>
  </si>
  <si>
    <t>C98H276</t>
  </si>
  <si>
    <t>0015323</t>
  </si>
  <si>
    <t>C98C230</t>
  </si>
  <si>
    <t>0015325</t>
  </si>
  <si>
    <t>C98A230</t>
  </si>
  <si>
    <t>0020347</t>
  </si>
  <si>
    <t>0017269</t>
  </si>
  <si>
    <t>MS-B02</t>
  </si>
  <si>
    <t>0017268</t>
  </si>
  <si>
    <t>MS-B02A</t>
  </si>
  <si>
    <t>0017315</t>
  </si>
  <si>
    <t>MS-A011A</t>
  </si>
  <si>
    <t>0015594</t>
  </si>
  <si>
    <t>MS-B01</t>
  </si>
  <si>
    <t>0015593</t>
  </si>
  <si>
    <t>MS-B01A</t>
  </si>
  <si>
    <t>0016705</t>
  </si>
  <si>
    <t>0016706</t>
  </si>
  <si>
    <t>0016707</t>
  </si>
  <si>
    <t>0018749</t>
  </si>
  <si>
    <t>0018750</t>
  </si>
  <si>
    <t>0018751</t>
  </si>
  <si>
    <t>0018746</t>
  </si>
  <si>
    <t>0018747</t>
  </si>
  <si>
    <t>0018748</t>
  </si>
  <si>
    <t>0018755</t>
  </si>
  <si>
    <t>0018756</t>
  </si>
  <si>
    <t>0018757</t>
  </si>
  <si>
    <t>0018754</t>
  </si>
  <si>
    <t>0018753</t>
  </si>
  <si>
    <t>0018752</t>
  </si>
  <si>
    <t>0018881</t>
  </si>
  <si>
    <t>GTDGA</t>
  </si>
  <si>
    <t>0018887</t>
  </si>
  <si>
    <t>GT1850HC</t>
  </si>
  <si>
    <t>0018888</t>
  </si>
  <si>
    <t>GT1850HD</t>
  </si>
  <si>
    <t>0018891</t>
  </si>
  <si>
    <t>GT32C</t>
  </si>
  <si>
    <t>0018892</t>
  </si>
  <si>
    <t>GT32D</t>
  </si>
  <si>
    <t>0018882</t>
  </si>
  <si>
    <t>GTDGB</t>
  </si>
  <si>
    <t>0018900</t>
  </si>
  <si>
    <t>0018907</t>
  </si>
  <si>
    <t>0018901</t>
  </si>
  <si>
    <t>0018908</t>
  </si>
  <si>
    <t>0018902</t>
  </si>
  <si>
    <t>0018909</t>
  </si>
  <si>
    <t>0018903</t>
  </si>
  <si>
    <t>0018910</t>
  </si>
  <si>
    <t>0018904</t>
  </si>
  <si>
    <t>0018911</t>
  </si>
  <si>
    <t>0018905</t>
  </si>
  <si>
    <t>0018912</t>
  </si>
  <si>
    <t>0018906</t>
  </si>
  <si>
    <t>0018913</t>
  </si>
  <si>
    <t>Артикул DTC</t>
  </si>
  <si>
    <t xml:space="preserve">№ </t>
  </si>
  <si>
    <t>Рекомендованные цены</t>
  </si>
  <si>
    <t>У.Е.</t>
  </si>
  <si>
    <t>Руб.</t>
  </si>
  <si>
    <t>Розница</t>
  </si>
  <si>
    <t>Мелкий опт</t>
  </si>
  <si>
    <t>Средний опт</t>
  </si>
  <si>
    <t>Крупный опт</t>
  </si>
  <si>
    <t>Упаковка</t>
  </si>
  <si>
    <t xml:space="preserve">       www.dtcrussia.ru      8-800-500-78-78      info@dtcrussia.ru    </t>
  </si>
  <si>
    <t>Ограничитель угла открывания фасада до 75° для TOP STAY SQ</t>
  </si>
  <si>
    <t>Ограничитель угла открывания фасада до 100° для TOP STAY SQ</t>
  </si>
  <si>
    <t xml:space="preserve">Крепление для фасада из узкой алюминиевой рамки для TOP STAY SQ </t>
  </si>
  <si>
    <t xml:space="preserve">Крепление для фасада из узкой алюминиевой рамки для TOP STAY SF </t>
  </si>
  <si>
    <t xml:space="preserve">Ограничитель угла открывания фасада до 100° для TOP STAY SF </t>
  </si>
  <si>
    <t xml:space="preserve">Ограничитель угла открывания фасада до 75° для TOP STAY SF </t>
  </si>
  <si>
    <t xml:space="preserve">Заглушка декоративная, пластиковая белая, левая для TOP STAY SE </t>
  </si>
  <si>
    <t xml:space="preserve">Заглушка декоративная, пластиковая белая, правая для TOP STAY SE </t>
  </si>
  <si>
    <t>Заглушка декоративная, пластиковая серая, левая для TOP STAY SE</t>
  </si>
  <si>
    <t xml:space="preserve">Заглушка декоративная, пластиковая серая, правая для TOP STAY SE </t>
  </si>
  <si>
    <t>Крепление для фасада из узкой алюминиевой рамки для TOP STAY SE</t>
  </si>
  <si>
    <t>Подвес регулируемый DTC (л+п+планки) 65 кг белый</t>
  </si>
  <si>
    <t xml:space="preserve">Подвес регулируемый DTC скрытый (л+п+планки) 65 кг </t>
  </si>
  <si>
    <t xml:space="preserve">Петля средняя 3D (2 шт.)  для TOP STAY ST </t>
  </si>
  <si>
    <t xml:space="preserve">Петля верхняя 120° 3D (2 шт.) для TOP STAY ST </t>
  </si>
  <si>
    <t>Ограничитель угла открывания до 83° для TOP STAY ST</t>
  </si>
  <si>
    <t xml:space="preserve">Ограничитель угла открывания до 100° для TOP STAY ST </t>
  </si>
  <si>
    <t xml:space="preserve">Монтажная планка под среднюю петлю 3D (2 шт.) для TOP STAY ST </t>
  </si>
  <si>
    <t xml:space="preserve">Монтажная планка под верхнюю петлю 3D (2 шт.)  для TOP STAY ST </t>
  </si>
  <si>
    <t xml:space="preserve">Заглушки декоративные для плеча петли (4 шт.) для TOP STAY ST </t>
  </si>
  <si>
    <t xml:space="preserve">                          Подъемные механизмы </t>
  </si>
  <si>
    <t xml:space="preserve">                          Подвесы для верхних модулей</t>
  </si>
  <si>
    <t>от 1 ед.</t>
  </si>
  <si>
    <t>Для производителя</t>
  </si>
  <si>
    <t>от 10 000 у.е.</t>
  </si>
  <si>
    <t>от 20 000 у.е.</t>
  </si>
  <si>
    <t>0DM06</t>
  </si>
  <si>
    <t>ST08AH02A</t>
  </si>
  <si>
    <t xml:space="preserve">                          Мебельные петли</t>
  </si>
  <si>
    <t>S10HH, A08</t>
  </si>
  <si>
    <t>S81H, A08</t>
  </si>
  <si>
    <t>S10H</t>
  </si>
  <si>
    <t>G10H, A08</t>
  </si>
  <si>
    <t>Заглушка декоративная для плеча петли DTC PIVOT-PRO</t>
  </si>
  <si>
    <t xml:space="preserve">Заглушка декоративная для плеча петли DTC PIVOT-STAR </t>
  </si>
  <si>
    <t>Заглушка декоративная для плеча петли DTC STANDART</t>
  </si>
  <si>
    <t>Заглушка декоративная для чашки петли DTC 45/48 мм между отверстиями</t>
  </si>
  <si>
    <t xml:space="preserve">Заглушка декоративная для чашки петли DTC 45/48 мм между отверстиями, черная </t>
  </si>
  <si>
    <t xml:space="preserve">Заглушка декоративная для плеча петли DTC PIVOT-PRO, черная </t>
  </si>
  <si>
    <t xml:space="preserve">Заглушка декоративная для плеча петли DTC PIVOT-STAR, черная </t>
  </si>
  <si>
    <t>Кондуктор для разметки DTC универсальный</t>
  </si>
  <si>
    <t>Кондуктор для разметки присадки петли DTC</t>
  </si>
  <si>
    <t xml:space="preserve">Ограничитель угла открыванния до 85° PIVOT-STAR DTC </t>
  </si>
  <si>
    <t>81H01AQ</t>
  </si>
  <si>
    <t>Монтажная планка H=0 DTC PIVOT-STAR Snap-On</t>
  </si>
  <si>
    <t>Монтажная планка H=0 DTC PIVOT-STAR Snap-On 3D</t>
  </si>
  <si>
    <t xml:space="preserve">Монтажная планка H=0 DTC PIVOT-STAR Snap-On c дюбелями 5х7,8 </t>
  </si>
  <si>
    <t xml:space="preserve">Монтажная планка H=0 DTC PIVOT-STAR Snap-On линейная 3D </t>
  </si>
  <si>
    <t>81T01TQ</t>
  </si>
  <si>
    <t>Монтажная планка H=0 DTC PIVOT-STAR Snap-On с дюбелями 5х7,8 3D</t>
  </si>
  <si>
    <t>Монтажная планка H=0 DTC PIVOT-STAR Snap-On с евровинтами</t>
  </si>
  <si>
    <t>Монтажная планка H=0 DTC PIVOT-STAR Snap-On с евровинтами 3D</t>
  </si>
  <si>
    <t>Монтажная планка H=2 DTC PIVOT-STAR Snap-On</t>
  </si>
  <si>
    <t>Монтажная планка H=2 DTC PIVOT-STAR Snap-On 3D</t>
  </si>
  <si>
    <t>Монтажная планка H=2 DTC PIVOT-STAR Snap-On 4 отверстия</t>
  </si>
  <si>
    <t>Монтажная планка H=2 DTC PIVOT-STAR Snap-On линейная 3D</t>
  </si>
  <si>
    <t>81H21AQ</t>
  </si>
  <si>
    <t>Монтажная планка H=2 DTC PIVOT-STAR Snap-On с дюбелями 5х7,8</t>
  </si>
  <si>
    <t>81T21TQ</t>
  </si>
  <si>
    <t>Монтажная планка H=2 DTC PIVOT-STAR Snap-On с дюбелями 5х7,8 3D</t>
  </si>
  <si>
    <t>Монтажная планка H=2 DTC PIVOT-STAR Snap-On с евровинтами</t>
  </si>
  <si>
    <t>81H22AQ</t>
  </si>
  <si>
    <t>81H40AQ</t>
  </si>
  <si>
    <t>Монтажная планка H=4 DTC PIVOT-STAR Snap-On</t>
  </si>
  <si>
    <t>81H41AQ</t>
  </si>
  <si>
    <t>Монтажная планка H=4 DTC PIVOT-STAR Snap-On c дюбелями 5х7,8</t>
  </si>
  <si>
    <t>81T41TQ</t>
  </si>
  <si>
    <t>Монтажная планка H=4 DTC PIVOT-STAR Snap-On c дюбелями 5х7,8 3D</t>
  </si>
  <si>
    <t>Монтажная планка H=4 DTC PIVOT-STAR Snap-On линейная 3D</t>
  </si>
  <si>
    <t>81H42AQ</t>
  </si>
  <si>
    <t>Монтажная планка H=4 DTC PIVOT-STAR Snap-On с евровинтами</t>
  </si>
  <si>
    <t>Монтажная планка H=9 DTC PIVOT-STAR Snap-On</t>
  </si>
  <si>
    <t xml:space="preserve">Петля +30° DTC PIVOT-STAR Snap-On с доводчиком 45мм </t>
  </si>
  <si>
    <t>Петля +30° DTC PIVOT-STAR Snap-On с доводчиком 48мм</t>
  </si>
  <si>
    <t xml:space="preserve">Петля +45° DTC PIVOT-STAR Snap-On с доводчиком 45 мм </t>
  </si>
  <si>
    <t>Петля +45° DTC PIVOT-STAR Snap-On с доводчиком 48мм</t>
  </si>
  <si>
    <t>Петля +45° DTC PIVOT-STAR Snap-On с доводчиком 52мм</t>
  </si>
  <si>
    <t>C81J675FB</t>
  </si>
  <si>
    <t>Петля +90° под фальшпанель DTC PIVOT-STAR Snap-On X=21,5 с доводчиком 45мм</t>
  </si>
  <si>
    <t xml:space="preserve">Петля +90° под фальшпанель DTC PIVOT-STAR Snap-On X=21,5 с доводчиком 48мм </t>
  </si>
  <si>
    <t xml:space="preserve">Петля +90° под фальшпанель DTC PIVOT-STAR Snap-On X=21,5 с доводчиком 52мм </t>
  </si>
  <si>
    <t xml:space="preserve">Петля +90° под фальшпанель DTC PIVOT-STAR Snap-On X=37 с доводчиком 45мм </t>
  </si>
  <si>
    <t xml:space="preserve">Петля +90° под фальшпанель DTC PIVOT-STAR Snap-On X=37 с доводчиком 52мм </t>
  </si>
  <si>
    <t>Монтажная планка H=18 DTC PIVOT-STAR Snap-On</t>
  </si>
  <si>
    <t>Монтажная планка H=18 DTC PIVOT-STAR Snap-On 4 отверстия</t>
  </si>
  <si>
    <t>Петля 110° DTC PIVOT-STAR Snap-On вкладная с доводчиком 45 мм</t>
  </si>
  <si>
    <t>Петля 110° DTC PIVOT-STAR Snap-On вкладная с доводчиком 48мм</t>
  </si>
  <si>
    <t>Петля 110° DTC PIVOT-STAR Snap-On вкладная с доводчиком 52мм</t>
  </si>
  <si>
    <t>Петля 110° DTC PIVOT-STAR Snap-On накладная с доводчиком 45 мм</t>
  </si>
  <si>
    <t xml:space="preserve">Петля 110° DTC PIVOT-STAR Snap-On накладная с доводчиком 48 мм </t>
  </si>
  <si>
    <t xml:space="preserve">Петля 110° DTC PIVOT-STAR Snap-On накладная с доводчиком 52мм </t>
  </si>
  <si>
    <t xml:space="preserve">Петля 110° DTC PIVOT-STAR Snap-On полунакладная с доводчиком 45мм </t>
  </si>
  <si>
    <t xml:space="preserve">Петля 110° DTC PIVOT-STAR Snap-On полунакладная с доводчиком 48мм </t>
  </si>
  <si>
    <t xml:space="preserve">Петля 110° DTC PIVOT-STAR Snap-On полунакладная с доводчиком 52мм </t>
  </si>
  <si>
    <t>C81C677FB</t>
  </si>
  <si>
    <t>C81E677FB</t>
  </si>
  <si>
    <t xml:space="preserve">Петля 160° DTC PIVOT-STAR Snap-On с доводчиком 45 мм </t>
  </si>
  <si>
    <t>Петля 160° DTC PIVOT-STAR Snap-On с доводчиком 48мм</t>
  </si>
  <si>
    <t xml:space="preserve">Петля 160° DTC PIVOT-STAR Snap-On с доводчиком 52мм </t>
  </si>
  <si>
    <t>A81B675</t>
  </si>
  <si>
    <t>A81W675</t>
  </si>
  <si>
    <t>Петля PUSH +30° DTC PIVOT-STAR Snap-On 45мм</t>
  </si>
  <si>
    <t>A81E675</t>
  </si>
  <si>
    <t>Петля PUSH +45° DTC PIVOT-STAR Snap-On 45мм</t>
  </si>
  <si>
    <t>A81J675</t>
  </si>
  <si>
    <t>Петля PUSH +90° под фальшпанель DTC PIVOT-STAR Snap-On X=21,5 45мм</t>
  </si>
  <si>
    <t>A81G675</t>
  </si>
  <si>
    <t>Петля PUSH +90° под фальшпанель DTC PIVOT-STAR Snap-On X=37 45мм</t>
  </si>
  <si>
    <t>Петля PUSH 110° DTC PIVOT-STAR Snap-On вкладная 45мм</t>
  </si>
  <si>
    <t>A81A675</t>
  </si>
  <si>
    <t>A81C675</t>
  </si>
  <si>
    <t>Петля PUSH 110° DTC PIVOT-STAR Snap-On накладная 45мм</t>
  </si>
  <si>
    <t>A81A605</t>
  </si>
  <si>
    <t>Петля PUSH 160° DTC PIVOT-STAR Snap-On 45мм</t>
  </si>
  <si>
    <t>A81C6Q5</t>
  </si>
  <si>
    <t>Петля PUSH для фасадов 10-20 мм 105° DTC PIVOT-STAR Snap-On вкладная 45мм</t>
  </si>
  <si>
    <t>Петля PUSH для фасадов 10-20 мм 105° DTC PIVOT-STAR Snap-On накладная 45мм</t>
  </si>
  <si>
    <t>A81B6Q5</t>
  </si>
  <si>
    <t>A81A6Q5</t>
  </si>
  <si>
    <t>Петля PUSH для фасадов 10-20 мм 105° DTC PIVOT-STAR Snap-On полунакладная 45мм</t>
  </si>
  <si>
    <t>C81H675</t>
  </si>
  <si>
    <t>Петля для складных дверей 55° DTC PIVOT-STAR Snap-On карусельная 45мм</t>
  </si>
  <si>
    <t>Петля для складных дверей 55° DTC PIVOT-STAR Snap-On карусельная 52мм</t>
  </si>
  <si>
    <t>Петля для фасaдов 10-20 мм 105° DTC PIVOT-STAR Snap-On вкладная с доводчиком 45 мм</t>
  </si>
  <si>
    <t>Петля для фасaдов 10-20 мм 105° DTC PIVOT-STAR Snap-On вкладная с доводчиком 48мм</t>
  </si>
  <si>
    <t>Петля для фасaдов 10-20 мм 105° DTC PIVOT-STAR Snap-On накладная с доводчиком 45мм</t>
  </si>
  <si>
    <t xml:space="preserve">Петля для фасaдов 10-20 мм 105° DTC PIVOT-STAR Snap-On накладная с доводчиком 48мм </t>
  </si>
  <si>
    <t xml:space="preserve">Петля для фасaдов 10-20 мм 105° DTC PIVOT-STAR Snap-On полунакладная с доводчиком 45 мм </t>
  </si>
  <si>
    <t xml:space="preserve">Петля для фасaдов 10-20 мм 105° DTC PIVOT-STAR Snap-On полунакладная с доводчиком 48мм </t>
  </si>
  <si>
    <t>C81C615FB</t>
  </si>
  <si>
    <t>Петля PUSH 110° DTC PIVOT-STAR Snap-On полунакладная 45мм</t>
  </si>
  <si>
    <t xml:space="preserve">Петля для фасaдов 19-35 мм 95° DTC PIVOT-STAR Snap-On вкладная с доводчиком 45мм </t>
  </si>
  <si>
    <t>Петля для фасaдов 19-35 мм 95° DTC PIVOT-STAR Snap-On вкладная с доводчиком 48мм</t>
  </si>
  <si>
    <t>C81А615FB</t>
  </si>
  <si>
    <t xml:space="preserve">Петля для фасaдов 19-35 мм 95° DTC PIVOT-STAR Snap-On накладная с доводчиком 45мм </t>
  </si>
  <si>
    <t>Петля для фасaдов 19-35 мм 95° DTC PIVOT-STAR Snap-On накладная с доводчиком 48мм</t>
  </si>
  <si>
    <t>Петля для фасaдов 19-35 мм 95° DTC PIVOT-STAR Snap-On накладная с доводчиком 52мм</t>
  </si>
  <si>
    <t>C81B615FB</t>
  </si>
  <si>
    <t>Петля для фасaдов 19-35 мм 95° DTC PIVOT-STAR Snap-On полунакладная с доводчиком 45мм</t>
  </si>
  <si>
    <t xml:space="preserve">Петля для фасaдов 19-35 мм 95° DTC PIVOT-STAR Snap-On полунакладная с доводчиком 48мм </t>
  </si>
  <si>
    <t>81H00AQA</t>
  </si>
  <si>
    <t xml:space="preserve">Монтажная планка H=0 DTC PIVOT-STAR Anyway-Clip </t>
  </si>
  <si>
    <t>81T00TQA</t>
  </si>
  <si>
    <t>Монтажная планка H=0 DTC PIVOT-STAR Anyway-Clip 3D c саморезами</t>
  </si>
  <si>
    <t>81H01AQA</t>
  </si>
  <si>
    <t>Монтажная планка H=0 DTC PIVOT-STAR Anyway-Clip c дюбелями 5*7,8</t>
  </si>
  <si>
    <t>81T01TQA</t>
  </si>
  <si>
    <t>Монтажная планка H=0 DTC PIVOT-STAR Anyway-Clip c дюбелями 5*7,8 3D</t>
  </si>
  <si>
    <t>81H02AQA</t>
  </si>
  <si>
    <t>Монтажная планка H=0 DTC PIVOT-STAR Anyway-Clip c евровинтами</t>
  </si>
  <si>
    <t>81T02TQA</t>
  </si>
  <si>
    <t>Монтажная планка H=0 DTC PIVOT-STAR Anyway-Clip c евровинтами 3D</t>
  </si>
  <si>
    <t>81H00YQA</t>
  </si>
  <si>
    <t>Монтажная планка H=0 DTC PIVOT-STAR Anyway-Clip линейная 3D</t>
  </si>
  <si>
    <t>81H02YQA105</t>
  </si>
  <si>
    <t>Монтажная планка H=0 DTC PIVOT-STAR Anyway-Clip линейная c евровинтами 3D</t>
  </si>
  <si>
    <t>81H20AQA</t>
  </si>
  <si>
    <t>Монтажная планка H=2 DTC PIVOT-STAR Anyway-Clip</t>
  </si>
  <si>
    <t>81T20TQA</t>
  </si>
  <si>
    <t xml:space="preserve">Монтажная планка H=2 DTC PIVOT-STAR Anyway-Clip 3D c саморезами </t>
  </si>
  <si>
    <t>81H21AQA</t>
  </si>
  <si>
    <t>Монтажная планка H=2 DTC PIVOT-STAR Anyway-Clip c дюбелями 5*7,8</t>
  </si>
  <si>
    <t>81T21TQA</t>
  </si>
  <si>
    <t xml:space="preserve">Монтажная планка H=2 DTC PIVOT-STAR Anyway-Clip c дюбелями 5*7,8 3D </t>
  </si>
  <si>
    <t>81H22AQA</t>
  </si>
  <si>
    <t>Монтажная планка H=2 DTC PIVOT-STAR Anyway-Clip c евровинтами</t>
  </si>
  <si>
    <t>81T22TQA</t>
  </si>
  <si>
    <t>Монтажная планка H=2 DTC PIVOT-STAR Anyway-Clip c евровинтами 3D</t>
  </si>
  <si>
    <t>81H20YQA</t>
  </si>
  <si>
    <t>Монтажная планка H=2 DTC PIVOT-STAR Anyway-Clip линейная 3D</t>
  </si>
  <si>
    <t>Монтажная планка H=2 DTC PIVOT-STAR Anyway-Clip линейная c евровинтами 3D</t>
  </si>
  <si>
    <t>81H40AQA</t>
  </si>
  <si>
    <t>81H22YQA105</t>
  </si>
  <si>
    <t xml:space="preserve">Монтажная планка H=4 DTC PIVOT-STAR Anyway-Clip </t>
  </si>
  <si>
    <t>81T40TQA</t>
  </si>
  <si>
    <t>Монтажная планка H=4 DTC PIVOT-STAR Anyway-Clip 3D c саморезами</t>
  </si>
  <si>
    <t>81H41AQA</t>
  </si>
  <si>
    <t xml:space="preserve">Монтажная планка H=4 DTC PIVOT-STAR Anyway-Clip c дюбелями 5*7,8 </t>
  </si>
  <si>
    <t>81T41AQA</t>
  </si>
  <si>
    <t>Монтажная планка H=4 DTC PIVOT-STAR Anyway-Clip c дюбелями 5*7,8 3D</t>
  </si>
  <si>
    <t>81H42AQA</t>
  </si>
  <si>
    <t>Монтажная планка H=4 DTC PIVOT-STAR Anyway-Clip c евровинтами</t>
  </si>
  <si>
    <t>81T42TQA</t>
  </si>
  <si>
    <t>Монтажная планка H=4 DTC PIVOT-STAR Anyway-Clip c евровинтами 3D</t>
  </si>
  <si>
    <t>81H40YQA</t>
  </si>
  <si>
    <t>Монтажная планка H=4 DTC PIVOT-STAR Anyway-Clip линейная 3D</t>
  </si>
  <si>
    <t>Монтажная планка H=4 DTC PIVOT-STAR Anyway-Clip линейная c евровинтами 3D</t>
  </si>
  <si>
    <t>C81E875FAB</t>
  </si>
  <si>
    <t>Петля +45° DTC PIVOT-STAR Anyway-Clip с доводчиком 45мм</t>
  </si>
  <si>
    <t>C81E875NFAB</t>
  </si>
  <si>
    <t xml:space="preserve">Петля +45° DTC PIVOT-STAR Anyway-Clip с доводчиком 45мм дюбель M8 </t>
  </si>
  <si>
    <t>C81С875FAB</t>
  </si>
  <si>
    <t>Петля 110° DTC PIVOT-STAR Anyway-Clip вкладная с доводчиком 45мм</t>
  </si>
  <si>
    <t>C81A875NFAB</t>
  </si>
  <si>
    <t>Петля 110° DTC PIVOT-STAR Anyway-Clip вкладная с доводчиком 45мм дюбель M8</t>
  </si>
  <si>
    <t>C81A875FAB</t>
  </si>
  <si>
    <t>Петля 110° DTC PIVOT-STAR Anyway-Clip накладная с доводчиком 45мм</t>
  </si>
  <si>
    <t>Петля 110° DTC PIVOT-STAR Anyway-Clip накладная с доводчиком 45мм дюбель M8</t>
  </si>
  <si>
    <t>C81B875FAB</t>
  </si>
  <si>
    <t>Петля 110° DTC PIVOT-STAR Anyway-Clip полунакладная с доводчиком 45мм</t>
  </si>
  <si>
    <t>C81B875NFAB</t>
  </si>
  <si>
    <t>Петля 110° DTC PIVOT-STAR Anyway-Clip полунакладная с доводчиком 45мм дюбель M8</t>
  </si>
  <si>
    <t>C81A805FAB</t>
  </si>
  <si>
    <t>Петля 160° DTC PIVOT-STAR Anyway-Clip с доводчиком 45мм</t>
  </si>
  <si>
    <t>C81A805NFAB</t>
  </si>
  <si>
    <t>Петля 160° DTC PIVOT-STAR Anyway-Clip с доводчиком 45мм дюбель M8</t>
  </si>
  <si>
    <t>A81E875A</t>
  </si>
  <si>
    <t>A81A875A</t>
  </si>
  <si>
    <t>Петля PUSH 110° DTC PIVOT-STAR Anyway-Clip вкладная 45мм</t>
  </si>
  <si>
    <t>A81A875NA</t>
  </si>
  <si>
    <t>Петля PUSH 110° DTC PIVOT-STAR Anyway-Clip вкладная 45мм дюбель М8</t>
  </si>
  <si>
    <t>Петля PUSH 110° DTC PIVOT-STAR Anyway-Clip накладная 45мм</t>
  </si>
  <si>
    <t>Петля PUSH 110° DTC PIVOT-STAR Anyway-Clip накладная 45мм дюбель М8</t>
  </si>
  <si>
    <t xml:space="preserve">Петля PUSH 110° DTC PIVOT-STAR Anyway-Clip полунакладная 45мм </t>
  </si>
  <si>
    <t>Петля PUSH 110° DTC PIVOT-STAR Anyway-Clip полунакладная 45мм дюбель М8</t>
  </si>
  <si>
    <t>A81B875A</t>
  </si>
  <si>
    <t>A81B875NA</t>
  </si>
  <si>
    <t>A81A805A</t>
  </si>
  <si>
    <t>A81A805NA</t>
  </si>
  <si>
    <t>A81A815A</t>
  </si>
  <si>
    <t xml:space="preserve">Петля PUSH для фасадов 19-35 мм 95° DTC PIVOT-STAR Anyway-Clip вкладная 45мм </t>
  </si>
  <si>
    <t>A81A815NA</t>
  </si>
  <si>
    <t xml:space="preserve">Петля PUSH для фасадов 19-35 мм 95° DTC PIVOT-STAR Anyway-Clip вкладная 45мм дюбель М8 </t>
  </si>
  <si>
    <t>Петля PUSH для фасадов 19-35 мм 95° DTC PIVOT-STAR Anyway-Clip накладная 45мм</t>
  </si>
  <si>
    <t>Петля PUSH для фасадов 19-35 мм 95° DTC PIVOT-STAR Anyway-Clip накладная 45мм дюбель М8</t>
  </si>
  <si>
    <t>A81B815A</t>
  </si>
  <si>
    <t>Петля PUSH для фасадов 19-35 мм 95° DTC PIVOT-STAR Anyway-Clip полунакладная 45мм</t>
  </si>
  <si>
    <t>A81B815NA</t>
  </si>
  <si>
    <t xml:space="preserve">Монтажная планка H=0 DTC PIVOT-PRO Click-On </t>
  </si>
  <si>
    <t xml:space="preserve">Монтажная планка H=0 DTC PIVOT-PRO Click-On 3D </t>
  </si>
  <si>
    <t xml:space="preserve">Монтажная планка H=0 DTC PIVOT-PRO Click-On 3D, черная </t>
  </si>
  <si>
    <t>Монтажная планка H=0 DTC PIVOT-PRO Click-On c евровинтами 3D</t>
  </si>
  <si>
    <t xml:space="preserve">Монтажная планка H=0 DTC PIVOT-PRO Click-On для UF петли </t>
  </si>
  <si>
    <t>89T01TQ</t>
  </si>
  <si>
    <t xml:space="preserve">Монтажная планка H=0 DTC PIVOT-PRO Click-On с дюбелями 3D 5*7,8 </t>
  </si>
  <si>
    <t>89H180AQ</t>
  </si>
  <si>
    <t>Монтажная планка H=0 DTC PIVOT-PRO Click-On с евровинтами</t>
  </si>
  <si>
    <t>Монтажная планка H=18 DTC PIVOT-PRO Click-On</t>
  </si>
  <si>
    <t>Монтажная планка H=2 DTC PIVOT-PRO Click-On</t>
  </si>
  <si>
    <t xml:space="preserve">Монтажная планка H=2 DTC PIVOT-PRO Click-On 3D </t>
  </si>
  <si>
    <t>89T20TQ,A08</t>
  </si>
  <si>
    <t>89T00TQ,A08</t>
  </si>
  <si>
    <t>89T21TQ</t>
  </si>
  <si>
    <t>Монтажная планка H=2 DTC PIVOT-PRO Click-On с дюбелями 3D 5*7,8</t>
  </si>
  <si>
    <t>Монтажная планка H=2 DTC PIVOT-PRO Click-On с евровинтами</t>
  </si>
  <si>
    <t>Монтажная планка H=2 DTC PIVOT-PRO Click-On с евровинтами 3D</t>
  </si>
  <si>
    <t>89H40AQ</t>
  </si>
  <si>
    <t>Монтажная планка H=4 DTC PIVOT-PRO Click-On</t>
  </si>
  <si>
    <t>89T40TQ</t>
  </si>
  <si>
    <t>Монтажная планка H=4 DTC PIVOT-PRO Click-On 3D</t>
  </si>
  <si>
    <t>89T41TQ</t>
  </si>
  <si>
    <t xml:space="preserve">Монтажная планка H=4 DTC PIVOT-PRO Click-On с дюбелями 3D 5*7,8 </t>
  </si>
  <si>
    <t>89H90AQ</t>
  </si>
  <si>
    <t>Монтажная планка H=9 DTC PIVOT-PRO Click-On</t>
  </si>
  <si>
    <t>C80C6A3F</t>
  </si>
  <si>
    <t>Петля "mini" 110° DTC PIVOT-PRO Click-On вкладная с доводчиком</t>
  </si>
  <si>
    <t xml:space="preserve">Петля "mini" 110° DTC PIVOT-PRO Click-On накладная с доводчиком </t>
  </si>
  <si>
    <t>Петля "mini" 110° DTC PIVOT-PRO Click-On полунакладная с доводчиком</t>
  </si>
  <si>
    <t xml:space="preserve">Петля +30° DTC PIVOT-PRO Click-On с доводчиком 48мм </t>
  </si>
  <si>
    <t>Петля +30° DTC PIVOT-PRO Click-On с доводчиком 45мм</t>
  </si>
  <si>
    <t xml:space="preserve">Петля +45° DTC PIVOT-PRO Click-On с доводчиком 45мм </t>
  </si>
  <si>
    <t>Петля +45° DTC PIVOT-PRO Click-On с доводчиком 48мм</t>
  </si>
  <si>
    <t>Петля +90° под фальшпанель DTC PIVOT-PRO Click-On X=21,5 с доводчиком 45мм</t>
  </si>
  <si>
    <t>Петля +90° под фальшпанель DTC PIVOT-PRO Click-On X=21,5 с доводчиком 48мм</t>
  </si>
  <si>
    <t>Петля +90° под фальшпанель DTC PIVOT-PRO Click-On X=37 с доводчиком 45мм</t>
  </si>
  <si>
    <t xml:space="preserve">Петля 100° DTC PIVOT-PRO Click-On вкладная с доводчиком 45мм </t>
  </si>
  <si>
    <t xml:space="preserve">Петля 100° DTC PIVOT-PRO Click-On вкладная с доводчиком 48мм </t>
  </si>
  <si>
    <t xml:space="preserve">Петля 100° DTC PIVOT-PRO Click-On накладная с доводчиком 45мм </t>
  </si>
  <si>
    <t>Петля 100° DTC PIVOT-PRO Click-On накладная с доводчиком 48мм</t>
  </si>
  <si>
    <t>Петля 100° DTC PIVOT-PRO Click-On полунакладная с доводчиком 45мм</t>
  </si>
  <si>
    <t>Петля 100° DTC PIVOT-PRO Click-On полунакладная с доводчиком 48мм</t>
  </si>
  <si>
    <t>C80C6A5F</t>
  </si>
  <si>
    <t>Петля 110° DTC PIVOT-PRO Click-On вкладная с доводчиком 45мм</t>
  </si>
  <si>
    <t>C80A6A5F</t>
  </si>
  <si>
    <t>Петля 110° DTC PIVOT-PRO Click-On накладная с доводчиком 45мм</t>
  </si>
  <si>
    <t>C80B6A5F</t>
  </si>
  <si>
    <t>Петля 110° DTC PIVOT-PRO Click-On полунакладная с доводчиком 45мм</t>
  </si>
  <si>
    <t xml:space="preserve">Петля 155° DTC PIVOT-PRO Click-On с доводчиком 45мм </t>
  </si>
  <si>
    <t>Петля 155° DTC PIVOT-PRO Click-On с доводчиком 48мм</t>
  </si>
  <si>
    <t>A80W675F</t>
  </si>
  <si>
    <t>A80E676F</t>
  </si>
  <si>
    <t xml:space="preserve">Петля PUSH +30° DTC PIVOT-PRO Click-On 45мм </t>
  </si>
  <si>
    <t>Петля PUSH +45° DTC PIVOT-PRO Click-On 45мм</t>
  </si>
  <si>
    <t>A80J675</t>
  </si>
  <si>
    <t>A80G675</t>
  </si>
  <si>
    <t>Петля PUSH +90° под фальшпанель DTC PIVOT-PRO Click-On X=21,5 45мм</t>
  </si>
  <si>
    <t>Петля PUSH +90° под фальшпанель DTC PIVOT-PRO Click-On X=37 45мм</t>
  </si>
  <si>
    <t>A80C6A5</t>
  </si>
  <si>
    <t xml:space="preserve">Петля PUSH 110° DTC PIVOT-PRO Click-On вкладная 45мм </t>
  </si>
  <si>
    <t>A80A6A5</t>
  </si>
  <si>
    <t>Петля PUSH 110° DTC PIVOT-PRO Click-On накладная 45мм</t>
  </si>
  <si>
    <t>A80B6A5</t>
  </si>
  <si>
    <t>Петля PUSH 110° DTC PIVOT-PRO Click-On полунакладная 45мм</t>
  </si>
  <si>
    <t>A80А605</t>
  </si>
  <si>
    <t>Петля PUSH 155° DTC PIVOT-PRO Click-On 45мм</t>
  </si>
  <si>
    <t>A80B678</t>
  </si>
  <si>
    <t>A80B678, A08</t>
  </si>
  <si>
    <t>A80C678</t>
  </si>
  <si>
    <t>A80C678, A08</t>
  </si>
  <si>
    <t>Петля PUSH для узкой AL-рамки  110° DTC PIVOT-PRO Click-on полунакладная</t>
  </si>
  <si>
    <t>Петля PUSH для узкой AL-рамки 110° DTC PIVOT-PRO Click-on вкладная</t>
  </si>
  <si>
    <t>A80A678</t>
  </si>
  <si>
    <t>Петля PUSH для узкой AL-рамки 110° DTC PIVOT-PRO Click-on накладная</t>
  </si>
  <si>
    <t>A80A678, A08</t>
  </si>
  <si>
    <t>A80C615</t>
  </si>
  <si>
    <t>Петля PUSH для фасадов 19-35мм 95° DTC PIVOT-PRO Click-On вкладная 45мм</t>
  </si>
  <si>
    <t>A80A615</t>
  </si>
  <si>
    <t>Петля PUSH для фасадов 19-35мм 95° DTC PIVOT-PRO Click-On накладная 45мм</t>
  </si>
  <si>
    <t>A80B615</t>
  </si>
  <si>
    <t>Петля PUSH для фасадов 19-35мм 95° DTC PIVOT-PRO Click-On полунакладная 45мм</t>
  </si>
  <si>
    <t>Петля для складных дверей 55° DTC PIVOT-PRO Click-On карусельная 45мм</t>
  </si>
  <si>
    <t xml:space="preserve">Петля для стекла под UF-клей 125° DTC PIVOT-PRO Click-on с доводчиком </t>
  </si>
  <si>
    <t xml:space="preserve">C80A678F, A08 </t>
  </si>
  <si>
    <t xml:space="preserve">C80B678F, A08 </t>
  </si>
  <si>
    <t xml:space="preserve">C80C678F, A08 </t>
  </si>
  <si>
    <t>Петля для узкой AL-рамки 110° DTC PIVOT-PRO Click-on вкладная с доводчиком</t>
  </si>
  <si>
    <t>Петля для узкой AL-рамки 110° DTC PIVOT-PRO Click-on накладная с доводчиком</t>
  </si>
  <si>
    <t>Петля для узкой AL-рамки 110° DTC PIVOT-PRO Click-on полунакладная с доводчиком</t>
  </si>
  <si>
    <t>Петля для фасaдов 19-35 мм 95° DTC PIVOT-PRO Click-On накладная с доводчиком 48мм</t>
  </si>
  <si>
    <t>C80C615F</t>
  </si>
  <si>
    <t xml:space="preserve">Петля для фасадов 19-35мм 95° DTC PIVOT-PRO Click-On вкладная с доводчиком 45мм </t>
  </si>
  <si>
    <t>C80A615F</t>
  </si>
  <si>
    <t>C80B615F</t>
  </si>
  <si>
    <t xml:space="preserve">Петля для фасадов 19-35мм 95° DTC PIVOT-PRO Click-On накладная с доводчиком 45мм </t>
  </si>
  <si>
    <t>Петля для фасадов 19-35мм 95° DTC PIVOT-PRO Click-On полунакладная с доводчиком 45мм</t>
  </si>
  <si>
    <t xml:space="preserve">Монтажная планка H=0 DTC STANDART Click-On </t>
  </si>
  <si>
    <t>H01AQ</t>
  </si>
  <si>
    <t xml:space="preserve">Монтажная планка H=0 DTC STANDART Click-On 3D </t>
  </si>
  <si>
    <t xml:space="preserve">Монтажная планка H=0 DTC STANDART Click-On c дюбелями 5*7,8 </t>
  </si>
  <si>
    <t xml:space="preserve">Монтажная планка H=0 DTC STANDART Click-On c евровинтами </t>
  </si>
  <si>
    <t xml:space="preserve">Монтажная планка H=2 DTC STANDART Click-On </t>
  </si>
  <si>
    <t>T20TQ</t>
  </si>
  <si>
    <t>Монтажная планка H=2 DTC STANDART Click-On 3D</t>
  </si>
  <si>
    <t>H21AQ</t>
  </si>
  <si>
    <t>Монтажная планка H=2 DTC STANDART Click-On c дюбелями 5*7,8</t>
  </si>
  <si>
    <t>H22AQ</t>
  </si>
  <si>
    <t>Монтажная планка H=2 DTC STANDART Click-On c евровинтами</t>
  </si>
  <si>
    <t xml:space="preserve">Монтажная планка H=4 DTC STANDART Click-On </t>
  </si>
  <si>
    <t>T40TQ</t>
  </si>
  <si>
    <t>Монтажная планка H=4 DTC STANDART Click-On 3D</t>
  </si>
  <si>
    <t>H41AQ</t>
  </si>
  <si>
    <t xml:space="preserve">Монтажная планка H=4 DTC STANDART Click-On c дюбелями 5*7,8 </t>
  </si>
  <si>
    <t>H42AQ</t>
  </si>
  <si>
    <t>Монтажная планка H=4 DTC STANDART Click-On c евровинтами</t>
  </si>
  <si>
    <t>Петля -15° DTC STANDARD Click-On 48мм</t>
  </si>
  <si>
    <t>C98U685</t>
  </si>
  <si>
    <t xml:space="preserve">Петля -15° DTC STANDARD Click-On полное наложение 45мм </t>
  </si>
  <si>
    <t xml:space="preserve">Петля -30° DTC STANDARD Click-On 48мм </t>
  </si>
  <si>
    <t>C98Z685</t>
  </si>
  <si>
    <t>Петля -30° DTC STANDARD Click-On полное наложение 45мм</t>
  </si>
  <si>
    <t>Петля -45° DTC STANDARD Click-On 48мм</t>
  </si>
  <si>
    <t>C98R685</t>
  </si>
  <si>
    <t>Петля -45° DTC STANDARD Click-On среднее наложение 45мм</t>
  </si>
  <si>
    <t>C98Q615</t>
  </si>
  <si>
    <t>C98L615</t>
  </si>
  <si>
    <t xml:space="preserve">Петля +15° DTC STANDARD Click-On 45мм </t>
  </si>
  <si>
    <t xml:space="preserve">Петля +20° DTC STANDARD Click-On 45мм </t>
  </si>
  <si>
    <t>98F6A5</t>
  </si>
  <si>
    <t xml:space="preserve">Петля +30° DTC STANDARD Click-On малое наложение 45мм </t>
  </si>
  <si>
    <t>C98N615</t>
  </si>
  <si>
    <t xml:space="preserve">Петля +30° DTC STANDARD Click-On полное наложение 45мм </t>
  </si>
  <si>
    <t>C98W615</t>
  </si>
  <si>
    <t>C98E615</t>
  </si>
  <si>
    <t>Петля +30° DTC STANDARD Click-On средее наложение 45мм</t>
  </si>
  <si>
    <t xml:space="preserve">Петля +45° DTC STANDARD Click-On малое наложение 45мм </t>
  </si>
  <si>
    <t>C98M615</t>
  </si>
  <si>
    <t>C98P675</t>
  </si>
  <si>
    <t xml:space="preserve">Петля +45° DTC STANDARD Click-On полное наложение 45мм </t>
  </si>
  <si>
    <t>Петля +45° DTC STANDARD Click-On средее наложение 45мм</t>
  </si>
  <si>
    <t>С98J675</t>
  </si>
  <si>
    <t>С98G675</t>
  </si>
  <si>
    <t>Петля +90° под фальшпанель DTC STANDART Click-On X=37 45мм</t>
  </si>
  <si>
    <t>Петля +90° под фальшпанель DTC STANDART Click-On X=21,5 45мм</t>
  </si>
  <si>
    <t>С98C675</t>
  </si>
  <si>
    <t>Петля 110° DTC STANDARD Click-On вкладная 45мм</t>
  </si>
  <si>
    <t>С98C676</t>
  </si>
  <si>
    <t>С98A675</t>
  </si>
  <si>
    <t>Петля 110° DTC STANDARD Click-On вкладная 48мм</t>
  </si>
  <si>
    <t>Петля 110° DTC STANDARD Click-On накладная 45мм</t>
  </si>
  <si>
    <t xml:space="preserve">Петля 110° DTC STANDARD Click-On накладная 48 мм </t>
  </si>
  <si>
    <t>С98B675</t>
  </si>
  <si>
    <t>Петля 110° DTC STANDARD Click-On полунакладная 45мм</t>
  </si>
  <si>
    <t>Петля 110° DTC STANDARD Click-On полунакладная 48мм</t>
  </si>
  <si>
    <t>Петля PUSH +30° DTC STANDARD Click-On средее наложение 45мм</t>
  </si>
  <si>
    <t>A98P675</t>
  </si>
  <si>
    <t xml:space="preserve">Петля PUSH +45° DTC STANDARD Click-On средее наложение 45мм </t>
  </si>
  <si>
    <t>A98J675</t>
  </si>
  <si>
    <t>A98G675</t>
  </si>
  <si>
    <t>Петля PUSH +90° под фальшпанель DTC STANDART Click-On X=21,5 45мм</t>
  </si>
  <si>
    <t>Петля PUSH +90° под фальшпанель DTC STANDART Click-On X=37 45мм</t>
  </si>
  <si>
    <t>Петля PUSH 110° DTC STANDARD Click-On вкладная 45 мм</t>
  </si>
  <si>
    <t xml:space="preserve">Петля PUSH 110° DTC STANDARD Click-On вкладная 48мм </t>
  </si>
  <si>
    <t xml:space="preserve">Петля PUSH 110° DTC STANDARD Click-On накладная 45 мм </t>
  </si>
  <si>
    <t xml:space="preserve">Петля PUSH 110° DTC STANDARD Click-On накладная 48мм </t>
  </si>
  <si>
    <t xml:space="preserve">Петля PUSH 110° DTC STANDARD Click-On полунакладная 45мм </t>
  </si>
  <si>
    <t xml:space="preserve">Петля PUSH 110° DTC STANDARD Click-On полунакладная 48мм </t>
  </si>
  <si>
    <t>A98С630</t>
  </si>
  <si>
    <t>A98A630</t>
  </si>
  <si>
    <t xml:space="preserve">Петля PUSH для узкой AL-рамки 110° DTC STANDARD Сlick-on вкладная </t>
  </si>
  <si>
    <t>Петля PUSH для узкой AL-рамки 110° DTC STANDARD Сlick-on накладная</t>
  </si>
  <si>
    <t>A98B630</t>
  </si>
  <si>
    <t>F98C675</t>
  </si>
  <si>
    <t>Петля PUSH для узкой AL-рамки 110° DTC STANDARD Сlick-on полунакладная</t>
  </si>
  <si>
    <t>Петля PUSH с обратной пружиной 110° DTC STANDARD Click-On вкладная 45мм</t>
  </si>
  <si>
    <t>Петля PUSH с обратной пружиной 110° DTC STANDARD Click-On вкладная 48мм</t>
  </si>
  <si>
    <t>Петля PUSH с обратной пружиной 110° DTC STANDARD Click-On накладная 48мм</t>
  </si>
  <si>
    <t>Петля PUSH с обратной пружиной 110° DTC STANDARD Click-On полунакладная 48мм</t>
  </si>
  <si>
    <t>C98H675</t>
  </si>
  <si>
    <t xml:space="preserve">Петля для складных дверей 25° DTC STANDART Click-On карусельная 45мм </t>
  </si>
  <si>
    <t xml:space="preserve">Петля для складных дверей 25° DTC STANDART Click-On карусельная 48мм </t>
  </si>
  <si>
    <t>C98С630</t>
  </si>
  <si>
    <t xml:space="preserve">Петля для узкой AL-рамки 110° DTC STANDARD Сlick-on вкладная </t>
  </si>
  <si>
    <t>C98A630</t>
  </si>
  <si>
    <t xml:space="preserve">Петля для узкой AL-рамки 110° DTC STANDARD Сlick-on накладная </t>
  </si>
  <si>
    <t>C98B630</t>
  </si>
  <si>
    <t>Петля для узкой AL-рамки 110° DTC STANDARD Сlick-on полунакладная</t>
  </si>
  <si>
    <t>Монтажная планка H=0 DTC STANDART Slide-On</t>
  </si>
  <si>
    <t>H01AZ</t>
  </si>
  <si>
    <t>Монтажная планка H=0 DTC STANDART Slide-On с дюбелями 5*7,8</t>
  </si>
  <si>
    <t>Монтажная планка H=0 DTC STANDART Slide-On с евровинтами</t>
  </si>
  <si>
    <t xml:space="preserve">Монтажная планка H=2 DTC STANDART Slide-On </t>
  </si>
  <si>
    <t>H21AZ</t>
  </si>
  <si>
    <t>H22AZ</t>
  </si>
  <si>
    <t xml:space="preserve">Монтажная планка H=2 DTC STANDART Slide-On с дюбелями 5*7,8 </t>
  </si>
  <si>
    <t xml:space="preserve">Монтажная планка H=2 DTC STANDART Slide-On с евровинтами </t>
  </si>
  <si>
    <t xml:space="preserve">Монтажная планка H=4 DTC STANDART Slide-On </t>
  </si>
  <si>
    <t>H41AZ</t>
  </si>
  <si>
    <t>H42AZ</t>
  </si>
  <si>
    <t>Монтажная планка H=4 DTC STANDART Slide-On с дюбелями 5*7,8</t>
  </si>
  <si>
    <t>Монтажная планка H=4 DTC STANDART Slide-On с евровинтами</t>
  </si>
  <si>
    <t>C98F2A5</t>
  </si>
  <si>
    <t>Петля +30° DTC STANDARD Slide-On 45мм</t>
  </si>
  <si>
    <t xml:space="preserve">Петля +30° DTC STANDARD Slide-On 48мм </t>
  </si>
  <si>
    <t>C98E215</t>
  </si>
  <si>
    <t>Петля +45° DTC STANDARD Slide-On 45мм</t>
  </si>
  <si>
    <t xml:space="preserve">Петля +45° DTC STANDARD Slide-On 48мм </t>
  </si>
  <si>
    <t>C98T275+H60AX*</t>
  </si>
  <si>
    <t xml:space="preserve">Петля +90° под узкую фальшпанель DTC STANDART Slide-On 48мм с монтажной планкой евро </t>
  </si>
  <si>
    <t xml:space="preserve">Петля +90° под узкую фальшпанель DTC STANDART Slide-On 48мм с монтажной планкой </t>
  </si>
  <si>
    <t>C98T275</t>
  </si>
  <si>
    <t>С98J275</t>
  </si>
  <si>
    <t>Петля +90° под фальшпанель DTC STANDART Slide-On X=21.5 45мм</t>
  </si>
  <si>
    <t xml:space="preserve">Петля +90° под фальшпанель DTC STANDART Slide-On X=14 45мм </t>
  </si>
  <si>
    <t xml:space="preserve">Петля +90° под фальшпанель DTC STANDART Slide-On X=21.5 48 мм </t>
  </si>
  <si>
    <t>C98G275</t>
  </si>
  <si>
    <t>Петля +90° под фальшпанель DTC STANDART Slide-On X=37 45мм</t>
  </si>
  <si>
    <t>C98С275</t>
  </si>
  <si>
    <t>Петля 110° DTC STANDARD Slide-On вкладная 45мм</t>
  </si>
  <si>
    <t>Петля 110° DTC STANDARD Slide-On вкладная 48мм</t>
  </si>
  <si>
    <t>C98A275</t>
  </si>
  <si>
    <t>Петля 110° DTC STANDARD Slide-On накладная 45мм</t>
  </si>
  <si>
    <t xml:space="preserve">Петля 110° DTC STANDARD Slide-On накладная 48мм </t>
  </si>
  <si>
    <t>C98B275</t>
  </si>
  <si>
    <t xml:space="preserve">Петля 110° DTC STANDARD Slide-On полунакладная 45мм </t>
  </si>
  <si>
    <t xml:space="preserve">Петля 110° DTC STANDARD Slide-On полунакладная 48мм </t>
  </si>
  <si>
    <t>C98C305</t>
  </si>
  <si>
    <t>C98A305</t>
  </si>
  <si>
    <t>C98B305</t>
  </si>
  <si>
    <t>A98F2A5</t>
  </si>
  <si>
    <t>A98E215</t>
  </si>
  <si>
    <t>A98T275</t>
  </si>
  <si>
    <t>A98J275</t>
  </si>
  <si>
    <t xml:space="preserve"> 98G275</t>
  </si>
  <si>
    <t xml:space="preserve">Петля 165° DTC STANDARD Slide-On вкладная 45мм </t>
  </si>
  <si>
    <t xml:space="preserve">Петля 165° DTC STANDARD Slide-On накладная 45мм </t>
  </si>
  <si>
    <t xml:space="preserve">Петля 165° DTC STANDARD Slide-On накладная 48мм </t>
  </si>
  <si>
    <t>Петля 165° DTC STANDARD Slide-On полунакладная 45мм</t>
  </si>
  <si>
    <t xml:space="preserve">Петля PUSH +30° DTC STANDARD Slide-On 45мм </t>
  </si>
  <si>
    <t>Петля PUSH +45° DTC STANDARD Slide-On 45мм</t>
  </si>
  <si>
    <t xml:space="preserve">Петля PUSH +90° под фальшпанель DTC STANDART Slide-On X=14 45мм </t>
  </si>
  <si>
    <t xml:space="preserve">Петля PUSH +90° под фальшпанель DTC STANDART Slide-On X=21.5 45мм </t>
  </si>
  <si>
    <t xml:space="preserve">Петля PUSH +90° под фальшпанель DTC STANDART Slide-On X=37 45мм </t>
  </si>
  <si>
    <t>A98C275</t>
  </si>
  <si>
    <t xml:space="preserve">Петля PUSH 110° DTC STANDARD Slide-On вкладная 45мм </t>
  </si>
  <si>
    <t>Петля PUSH 110° DTC STANDARD Slide-On вкладная 48мм</t>
  </si>
  <si>
    <t>A98A275</t>
  </si>
  <si>
    <t>Петля PUSH 110° DTC STANDARD Slide-On накладная 45мм</t>
  </si>
  <si>
    <t>Петля PUSH 110° DTC STANDARD Slide-On накладная 48мм</t>
  </si>
  <si>
    <t>A98B275</t>
  </si>
  <si>
    <t xml:space="preserve">Петля PUSH 110° DTC STANDARD Slide-On полунакладная 45мм </t>
  </si>
  <si>
    <t xml:space="preserve">Петля PUSH 110° DTC STANDARD Slide-On полунакладная 48мм </t>
  </si>
  <si>
    <t>A98С305</t>
  </si>
  <si>
    <t xml:space="preserve">Петля PUSH 165° DTC STANDARD Slide-On вкладная 45мм </t>
  </si>
  <si>
    <t>A98A305</t>
  </si>
  <si>
    <t>Петля PUSH 165° DTC STANDARD Slide-On накладная 45мм</t>
  </si>
  <si>
    <t>A98B305</t>
  </si>
  <si>
    <t>A98C230</t>
  </si>
  <si>
    <t>A98A230</t>
  </si>
  <si>
    <t>Петля PUSH 165° DTC STANDARD Slide-On полунакладная 45мм</t>
  </si>
  <si>
    <t xml:space="preserve">Петля PUSH для узкой AL-рамки 110° DTC STANDARD Slide-on вкладная </t>
  </si>
  <si>
    <t>Петля PUSH для узкой AL-рамки 110° DTC STANDARD Slide-on накладная</t>
  </si>
  <si>
    <t>A98B230</t>
  </si>
  <si>
    <t>Петля PUSH для узкой AL-рамки 110° DTC STANDARD Slide-on полунакладная</t>
  </si>
  <si>
    <t xml:space="preserve">Петля PUSH с обратной пружиной 110° DTC STANDARD Slide-On вкладная 48мм </t>
  </si>
  <si>
    <t xml:space="preserve">Петля PUSH с обратной пружиной 110° DTC STANDARD Slide-On накладная 48мм </t>
  </si>
  <si>
    <t>F98B276</t>
  </si>
  <si>
    <t>C98H275</t>
  </si>
  <si>
    <t>C98B230</t>
  </si>
  <si>
    <t>Петля PUSH с обратной пружиной 110° DTC STANDARD Slide-On полунакладная 48мм</t>
  </si>
  <si>
    <t xml:space="preserve">Петля для складных дверей 25° DTC STANDART Slide-On карусельная 45мм </t>
  </si>
  <si>
    <t xml:space="preserve">Петля для складных дверей 25° DTC STANDART Slide-On карусельная 48мм </t>
  </si>
  <si>
    <t>Петля для узкой AL-рамки 110° DTC STANDARD Slide-on вкладная</t>
  </si>
  <si>
    <t xml:space="preserve">Петля для узкой AL-рамки 110° DTC STANDARD Slide-on накладная </t>
  </si>
  <si>
    <t>Петля для узкой AL-рамки 110° DTC STANDARD Slide-on полунакладная</t>
  </si>
  <si>
    <t xml:space="preserve">Уголки адаптеры 4 шт. под AL-профиль для петли D HINGE </t>
  </si>
  <si>
    <t xml:space="preserve">Петли D HINGE  2шт. левая/правая + заглушки, черные </t>
  </si>
  <si>
    <t xml:space="preserve">Направляющие шариковые 250мм h-45mm 45кг </t>
  </si>
  <si>
    <t xml:space="preserve">Направляющие шариковые 250мм h-45mm 45кг Push </t>
  </si>
  <si>
    <t>Направляющие шариковые 250мм h-45mm 45кг с доводчиком</t>
  </si>
  <si>
    <t xml:space="preserve">Направляющие шариковые 300мм h-45mm 45кг </t>
  </si>
  <si>
    <t>Направляющие шариковые 300мм h-45mm 45кг Push</t>
  </si>
  <si>
    <t xml:space="preserve">Направляющие шариковые 300мм h-45mm 45кг с доводчиком </t>
  </si>
  <si>
    <t>Направляющие шариковые 350мм h-45mm 45кг</t>
  </si>
  <si>
    <t>Направляющие шариковые 350мм h-45mm 45кг Push</t>
  </si>
  <si>
    <t xml:space="preserve">Направляющие шариковые 350мм h-45mm 45кг с доводчиком </t>
  </si>
  <si>
    <t>Направляющие шариковые 400мм h-45mm 45к</t>
  </si>
  <si>
    <t>Направляющие шариковые 400мм h-45mm 45кг Push</t>
  </si>
  <si>
    <t>Направляющие шариковые 400мм h-45mm 45кг с доводчиком</t>
  </si>
  <si>
    <t xml:space="preserve">Направляющие шариковые 450мм h-45mm 45кг </t>
  </si>
  <si>
    <t xml:space="preserve">Направляющие шариковые 450мм h-45mm 45кг Push </t>
  </si>
  <si>
    <t xml:space="preserve">Направляющие шариковые 450мм h-45mm 45кг с доводчиком </t>
  </si>
  <si>
    <t xml:space="preserve">Направляющие шариковые 500мм h-45mm 45кг </t>
  </si>
  <si>
    <t xml:space="preserve">Направляющие шариковые 500мм h-45mm 45кг Push </t>
  </si>
  <si>
    <t>Направляющие шариковые 500мм h-45mm 45кг с доводчиком</t>
  </si>
  <si>
    <t xml:space="preserve">Направляющие шариковые 550мм h-45mm 45кг </t>
  </si>
  <si>
    <t>Направляющие шариковые 550мм h-45mm 45кг Push</t>
  </si>
  <si>
    <t xml:space="preserve">Направляющие шариковые 550мм h-45mm 45кг с доводчиком </t>
  </si>
  <si>
    <t xml:space="preserve">Направляющие шариковые 600мм h-45mm 45кг </t>
  </si>
  <si>
    <t xml:space="preserve">Направляющие шариковые 600мм h-45mm 45кг Push </t>
  </si>
  <si>
    <t xml:space="preserve">Направляющие шариковые 600мм h-45mm 45кг с доводчиком </t>
  </si>
  <si>
    <t>GG10250H</t>
  </si>
  <si>
    <t>DS10250H</t>
  </si>
  <si>
    <t>GG1027OH</t>
  </si>
  <si>
    <t>GG10300H</t>
  </si>
  <si>
    <t>GG10350H</t>
  </si>
  <si>
    <t>GG10400H</t>
  </si>
  <si>
    <t>GG10450H</t>
  </si>
  <si>
    <t>GG10500H</t>
  </si>
  <si>
    <t>GG10550H</t>
  </si>
  <si>
    <t>GG10600H</t>
  </si>
  <si>
    <t>Направляющие 270мм 25кг полного выдвижения с замком Push (F10J270H)</t>
  </si>
  <si>
    <t>Направляющие 350мм 25кг частичного выдвижения с замком Push (G02A350)</t>
  </si>
  <si>
    <t>Направляющие 500мм 25кг полного выдвижения скр. монт с фиксатором Push (F10E500H)</t>
  </si>
  <si>
    <t>Направляющие 250мм 25кг полного выдвижения с фиксатором (S10E250HX)</t>
  </si>
  <si>
    <t>Направляющие 250мм 25кг полного выдвижения с фиксатором Push (F10E250H)</t>
  </si>
  <si>
    <t>Направляющие 250мм 25кг частичного выдвижения с фиксатором (G10L250HX)</t>
  </si>
  <si>
    <t>Направляющие 250мм 25кг частичного выдвижения с фиксатором (GG10250H)</t>
  </si>
  <si>
    <t>Направляющие 250мм 25кг частичного выдвижения с фиксатором Push (G02L250)</t>
  </si>
  <si>
    <t>Направляющие 270мм 25кг полного выдвижения с фиксатором (S10E270HX)</t>
  </si>
  <si>
    <t>Направляющие 270мм 25кг полного выдвижения с фиксатором Push (F10E270H)</t>
  </si>
  <si>
    <t>Направляющие 270мм 25кг частичного выдвижения с фиксатором (G10L270HX)</t>
  </si>
  <si>
    <t>Направляющие 270мм 25кг частичного выдвижения с фиксатором (GG1027OH)</t>
  </si>
  <si>
    <t>Направляющие 270мм 25кг частичного выдвижения с фиксатором Push (G02L270)</t>
  </si>
  <si>
    <t>Направляющие 300мм 20кг частичного выдвижения с фиксатором (TG10300H)</t>
  </si>
  <si>
    <t>Направляющие 300мм 25кг полного выдвижения с фиксатором (S10E300HX)</t>
  </si>
  <si>
    <t>Направляющие 300мм 25кг полного выдвижения с фиксатором Push (F10E300H)</t>
  </si>
  <si>
    <t>Направляющие 300мм 25кг частичного выдвижения с фиксатором (G10L300HX)</t>
  </si>
  <si>
    <t>Направляющие 300мм 25кг частичного выдвижения с фиксатором (GG10300H)</t>
  </si>
  <si>
    <t>Направляющие 300мм 25кг частичного выдвижения с фиксатором Push (G02L300)</t>
  </si>
  <si>
    <t>Направляющие 350мм 20кг частичного выдвижения с фиксатором (TG10350H)</t>
  </si>
  <si>
    <t>Направляющие 350мм 25кг полного выдвижения с фиксатором (S10E350HX)</t>
  </si>
  <si>
    <t>Направляющие 350мм 25кг полного выдвижения с фиксатором Push (F10E350H)</t>
  </si>
  <si>
    <t>Направляющие 350мм 25кг частичного выдвижения с фиксатором (G10L350HX)</t>
  </si>
  <si>
    <t>Направляющие 350мм 25кг частичного выдвижения с фиксатором (GG10350H)</t>
  </si>
  <si>
    <t>Направляющие 350мм 25кг частичного выдвижения с фиксатором Push (G02L350)</t>
  </si>
  <si>
    <t>Направляющие 400мм 20кг частичного выдвижения с фиксатором (TG10400H)</t>
  </si>
  <si>
    <t>Направляющие 400мм 25кг полного выдвижения с фиксатором (S10E400HX)</t>
  </si>
  <si>
    <t>Направляющие 400мм 25кг полного выдвижения с фиксатором Push (F10E400H)</t>
  </si>
  <si>
    <t>Направляющие 400мм 25кг частичного выдвижения с фиксатором (G10L400HX)</t>
  </si>
  <si>
    <t>Направляющие 400мм 25кг частичного выдвижения с фиксатором (GG10400H)</t>
  </si>
  <si>
    <t>Направляющие 400мм 25кг частичного выдвижения с фиксатором Push (G02L400)</t>
  </si>
  <si>
    <t>Направляющие 450мм 20кг частичного выдвижения с фиксатором (TG10450H)</t>
  </si>
  <si>
    <t>Направляющие 450мм 25кг полного выдвижения с фиксатором (S10E450HX)</t>
  </si>
  <si>
    <t>Направляющие 450мм 25кг полного выдвижения с фиксатором Push (F10E450H)</t>
  </si>
  <si>
    <t>Направляющие 450мм 25кг частичного выдвижения с фиксатором (G10L450HX)</t>
  </si>
  <si>
    <t>Направляющие 450мм 25кг частичного выдвижения с фиксатором (GG10450H)</t>
  </si>
  <si>
    <t>Направляющие 450мм 25кг частичного выдвижения с фиксатором Push (G02L450)</t>
  </si>
  <si>
    <t>Направляющие 500мм 20кг частичного выдвижения с фиксатором (TG10500H)</t>
  </si>
  <si>
    <t>Направляющие 500мм 25кг полного выдвижения с фиксатором (S10E500HX)</t>
  </si>
  <si>
    <t>Направляющие 500мм 25кг частичного выдвижения с фиксатором (G10L500HX)</t>
  </si>
  <si>
    <t>Направляющие 500мм 25кг частичного выдвижения с фиксатором (GG10500H)</t>
  </si>
  <si>
    <t>Направляющие 500мм 25кг частичного выдвижения с фиксатором Push (G02L500)</t>
  </si>
  <si>
    <t>Направляющие 550мм 25кг полного выдвижения с фиксатором (S10E550HX)</t>
  </si>
  <si>
    <t>Направляющие 550мм 25кг полного выдвижения с фиксатором Push (F10E550H)</t>
  </si>
  <si>
    <t>Направляющие 550мм 25кг частичного выдвижения с фиксатором (GG10550H)</t>
  </si>
  <si>
    <t>Направляющие 550мм 25кг частичного выдвижения с фиксатором Push (G02L550)</t>
  </si>
  <si>
    <t>Направляющие 600мм 25кг полного выдвижения с фиксатором (S10E600HX)</t>
  </si>
  <si>
    <t>Направляющие 600мм 25кг полного выдвижения с фиксатором Push (F10E600H)</t>
  </si>
  <si>
    <t>Направляющие 600мм 25кг частичного выдвижения с фиксатором (GG10600H)</t>
  </si>
  <si>
    <t>Направляющие 600мм 25кг частичного выдвижения с фиксатором Push (G02L600)</t>
  </si>
  <si>
    <t>Направляющие 250мм 25кг полного выдвижения с замком (S10J250HX)</t>
  </si>
  <si>
    <t>Направляющие 250мм 25кг полного выдвижения с замком Push (F10D250H)</t>
  </si>
  <si>
    <t>Направляющие 250мм 25кг частичного выдвижения с замком (G10M250HX)</t>
  </si>
  <si>
    <t>Направляющие 250мм 25кг частичного выдвижения с замком Push (G02A250)</t>
  </si>
  <si>
    <t>Направляющие 250мм 35кг полного выдвижения с замком 3D (DS10250H)</t>
  </si>
  <si>
    <t>Направляющие 250мм 40кг полного выдвижения с замком 3D (TS10250H)</t>
  </si>
  <si>
    <t>Направляющие 250мм 40кг полного выдвижения с замком 3D Push (TF10250H)</t>
  </si>
  <si>
    <t>Направляющие 270мм 25кг полного выдвижения с замком (S10J270HX)</t>
  </si>
  <si>
    <t>Направляющие 270мм 25кг частичного выдвижения с замком Push (G02A270)</t>
  </si>
  <si>
    <t>Направляющие 270мм 40кг полного выдвижения с замком 3D (TS10270H)</t>
  </si>
  <si>
    <t>Направляющие 270мм 40кг полного выдвижения с замком 3D Push (TF10270H)</t>
  </si>
  <si>
    <t>Направляющие 300мм 25кг полного выдвижения с замком (S10J300HX)</t>
  </si>
  <si>
    <t>Направляющие 300мм 25кг полного выдвижения с замком Push (F10D300H)</t>
  </si>
  <si>
    <t>Направляющие 300мм 25кг частичного выдвижения с замком (G10M300HX)</t>
  </si>
  <si>
    <t>Направляющие 300мм 25кг частичного выдвижения с замком Push (G02A300)</t>
  </si>
  <si>
    <t>Направляющие 300мм 35кг полного выдвижения с замком (SS10300H1)</t>
  </si>
  <si>
    <t>Направляющие 300мм 35кг полного выдвижения с замком Push (FF10300H)</t>
  </si>
  <si>
    <t>Направляющие 300мм 40кг полного выдвижения с замком 3D (TS10300H)</t>
  </si>
  <si>
    <t>Направляющие 300мм 40кг полного выдвижения с замком 3D Push (TF10300H)</t>
  </si>
  <si>
    <t>Направляющие 350мм 25кг полного выдвижения с замком (S10D350HX)</t>
  </si>
  <si>
    <t>Направляющие 350мм 25кг полного выдвижения с замком Push (F10D350H)</t>
  </si>
  <si>
    <t>Направляющие 350мм 35кг полного выдвижения с замком 3D (DS10350H)</t>
  </si>
  <si>
    <t>Направляющие 350мм 35кг полного выдвижения с замком 3D Push (DF10350H)</t>
  </si>
  <si>
    <t>Направляющие 350мм 35кг полного выдвижения с замком (SS10350H1)</t>
  </si>
  <si>
    <t>Направляющие 350мм 35кг полного выдвижения с замком Push (FF10350H)</t>
  </si>
  <si>
    <t>Направляющие 350мм 40кг полного выдвижения с замком 3D (TS10350H)</t>
  </si>
  <si>
    <t>Направляющие 350мм 40кг полного выдвижения с замком 3D Push (TF10350H)</t>
  </si>
  <si>
    <t>Направляющие 350мм 40кг полного выдвижения с замком 3D Softclose+Push (FTS10350H)</t>
  </si>
  <si>
    <t>Направляющие 400мм 25кг полного выдвижения с замком (S10D400HX)</t>
  </si>
  <si>
    <t>Направляющие 400мм 25кг полного выдвижения с замком Push (F10D400H)</t>
  </si>
  <si>
    <t>Направляющие 400мм 25кг частичного выдвижения с замком (G10M400HX)</t>
  </si>
  <si>
    <t>Направляющие 400мм 35кг полного выдвижения с замком 3D (DS10400H)</t>
  </si>
  <si>
    <t>Направляющие 400мм 35кг полного выдвижения с замком 3D Push (DF10400H)</t>
  </si>
  <si>
    <t>Направляющие 400мм 35кг полного выдвижения с замком (SS10400H1)</t>
  </si>
  <si>
    <t>Направляющие 400мм 35кг полного выдвижения с замком Push (FF10400H)</t>
  </si>
  <si>
    <t>Направляющие 400мм 40кг полного выдвижения с замком 3D (TS10400H)</t>
  </si>
  <si>
    <t>Направляющие 400мм 40кг полного выдвижения с замком 3D Push (TF10400H)</t>
  </si>
  <si>
    <t>Направляющие 400мм 40кг полного выдвижения с замком 3D Softclose+Push (FTS10400H)</t>
  </si>
  <si>
    <t>Направляющие 450мм 25кг полного выдвижения с замком (S10D450HX)</t>
  </si>
  <si>
    <t>Направляющие 450мм 25кг полного выдвижения с замком Push (F10D450H)</t>
  </si>
  <si>
    <t>Направляющие 450мм 25кг частичного выдвижения с замком  (G10M450HX)</t>
  </si>
  <si>
    <t>Направляющие 450мм 25кг частичного выдвижения с замком Push (G02A450)</t>
  </si>
  <si>
    <t>Направляющие 450мм 35кг полного выдвижения с замком Push (FF10450H)</t>
  </si>
  <si>
    <t>Направляющие 450мм 40кг полного выдвижения с замком 3D (TS10450H)</t>
  </si>
  <si>
    <t>Направляющие 450мм 40кг полного выдвижения с замком 3D Push (TF10450H)</t>
  </si>
  <si>
    <t>Направляющие 450мм 40кг полного выдвижения с замком 3D Softclose+Push (FTS10450H)</t>
  </si>
  <si>
    <t>Направляющие 500мм 25кг полного выдвижения с замком (S10D500HX)</t>
  </si>
  <si>
    <t>Направляющие 500мм 25кг полного выдвижения с замком Push (F10D500H)</t>
  </si>
  <si>
    <t>Направляющие 500мм 25кг частичного выдвижения с замком  (G10M500HX)</t>
  </si>
  <si>
    <t>Направляющие 500мм 25кг частичного выдвижения с замком Push (G02A500)</t>
  </si>
  <si>
    <t>Направляющие 500мм 40 кг полного выдвижения с замком 3D (TS10500H)</t>
  </si>
  <si>
    <t>Направляющие 500мм 40кг полного выдвижения с замком 3D Push (TF10500H)</t>
  </si>
  <si>
    <t>Направляющие 500мм 40кг полного выдвижения с замком 3D Softclose+Push (FTS10500H)</t>
  </si>
  <si>
    <t>Направляющие 550мм 25кг полного выдвижения с замком (S10D550HX)</t>
  </si>
  <si>
    <t>Направляющие 550мм 25кг полного выдвижения с замком Push (F10D550H)</t>
  </si>
  <si>
    <t>Направляющие 550мм 25кг частичного выдвижения с замком  (G10M550HX)</t>
  </si>
  <si>
    <t>Направляющие 550мм 25кг частичного выдвижения с замком Push (G02A550)</t>
  </si>
  <si>
    <t>Направляющие 550мм 40кг полного выдвижения с замком 3D (TS10550H)</t>
  </si>
  <si>
    <t>Направляющие 550мм 40кг полного выдвижения с замком 3D Push (TF10550H)</t>
  </si>
  <si>
    <t>Направляющие 550мм 40кг полного выдвижения с замком 3D Softclose+Push (FTS10550H)</t>
  </si>
  <si>
    <t>Направляющие 600мм 25кг полного выдвижения с замком (S10D600HX)</t>
  </si>
  <si>
    <t>Направляющие 600мм 25кг полного выдвижения с замком Push (F10D600H)</t>
  </si>
  <si>
    <t>Направляющие 600мм 25кг частичного выдвижения с замком  (G10M600HX)</t>
  </si>
  <si>
    <t>Направляющие 600мм 35кг полного выдвижения с замком (SS10600H1)</t>
  </si>
  <si>
    <t>Направляющие 600мм 40кг полного выдвижения с замком 3D (TS10600H)</t>
  </si>
  <si>
    <t>Направляющие 600мм 40кг полного выдвижения с замком 3D Push (TF10600H)</t>
  </si>
  <si>
    <t>Направляющие 600мм 40кг полного выдвижения с замком 3D Softclose+Push (FTS10600H)</t>
  </si>
  <si>
    <t>Замок 3D для TS/TF серии (OTSD02-AH11)</t>
  </si>
  <si>
    <t>Направляющие 270мм 25кг частичного выдвижения с замком (G10M270HX)</t>
  </si>
  <si>
    <t>Направляющие 350мм 25кг частичного выдвижения с замком (G10M350HX)</t>
  </si>
  <si>
    <t>Направляющие 400мм 25кг частичного выдвижения с замком Push (G02A400)</t>
  </si>
  <si>
    <t>Направляющие 600мм 35кг полного выдвижения с замком 3D (DS10600H)</t>
  </si>
  <si>
    <t>Толкатель DTC без магнита, накладной, + ответная часть</t>
  </si>
  <si>
    <t xml:space="preserve">Толкатель DTC с магнитом, накладной, + ответная часть </t>
  </si>
  <si>
    <t>Толкатель DTC без магнита, накладной, удлиненный + ответная часть</t>
  </si>
  <si>
    <t>Толкатель DTC с магнитом, врезной d=10, удлиненный + ответная часть</t>
  </si>
  <si>
    <t xml:space="preserve">Толкатель DTC с магнитом, накладной, удлиненный + ответная часть </t>
  </si>
  <si>
    <t>MM00400, E010</t>
  </si>
  <si>
    <t>Комплект рейлингов 270мм  Dragon Box белый (M0104S270,E01)</t>
  </si>
  <si>
    <t>Комплект рейлингов 270мм  Dragon Box серый (M0104S270,E18)</t>
  </si>
  <si>
    <t>Комплект рейлингов 300мм  Dragon Box белый  (M0104S300,E01)</t>
  </si>
  <si>
    <t>Комплект рейлингов 300мм  Dragon Box серый (M0104S300,E18)</t>
  </si>
  <si>
    <t>Комплект рейлингов 350мм  Dragon Box белый (M0104S350,E01)</t>
  </si>
  <si>
    <t>Комплект рейлингов 350мм  Dragon Box серый (M0104S350,E18)</t>
  </si>
  <si>
    <t>Комплект рейлингов 400мм  Dragon Box белый (M0104S400,E01)</t>
  </si>
  <si>
    <t>Комплект рейлингов 400мм  Dragon Box серый (M0104S400,E18)</t>
  </si>
  <si>
    <t>Комплект рейлингов 450мм  Dragon Box белый(M0104S450,E01)</t>
  </si>
  <si>
    <t>Комплект рейлингов 450мм  Dragon Box серый (M0104S450,E18)</t>
  </si>
  <si>
    <t>Комплект рейлингов 500мм  Dragon Box белый (M0104S500,E01)</t>
  </si>
  <si>
    <t>Комплект рейлингов 500мм  Dragon Box серый  (M0104S500,E18)</t>
  </si>
  <si>
    <t>Комплект рейлингов 550 мм  Dragon Box белый (M0104S550, E01)</t>
  </si>
  <si>
    <t>Комплект рейлингов 550мм  Dragon Box серый (M0104S550, E18)</t>
  </si>
  <si>
    <t>Крепление задней стенки h 69,5  Dragon Box белый (M00031,Е01)</t>
  </si>
  <si>
    <t>Крепление задней стенки h 69,5  Dragon Box серый (M00031,Е18)</t>
  </si>
  <si>
    <t>Крепление задней стенки h 84,5  Dragon Box белый (M01031,Е01)</t>
  </si>
  <si>
    <t>Крепление задней стенки h 84,5  Dragon Box серый (M01031,Е18)</t>
  </si>
  <si>
    <t>Крепление задней стенки h160   Dragon Box белый (M01032,Е01)</t>
  </si>
  <si>
    <t>Крепление задней стенки h160  Dragon Box серый (M01032,Е18)</t>
  </si>
  <si>
    <t>Крепление задней стенки h224  Dragon Box белый (M01033,Е01)</t>
  </si>
  <si>
    <t>Крепление задней стенки h224  Dragon Box серый (M01033,Е18)</t>
  </si>
  <si>
    <t>Крепление фасада h=69,5  Dragon Box под запрессовку (M00016)</t>
  </si>
  <si>
    <t>Крепление фасада h=69,5  Dragon Box под саморез (M00011)</t>
  </si>
  <si>
    <t>Крепление фасада h=84,5  Dragon Box под запрессовку (M01016)</t>
  </si>
  <si>
    <t>Крепление фасада h=84,5  Dragon Box под саморез (M01011)</t>
  </si>
  <si>
    <t>Направляющие 270мм 40кг  Dragon Box (M01270H)</t>
  </si>
  <si>
    <t>Направляющие 270мм 40кг Dragon Box Push (M51270H)</t>
  </si>
  <si>
    <t>Направляющие 300мм 40кг  Dragon Box (M01300H)</t>
  </si>
  <si>
    <t>Направляющие 300мм 40кг  Dragon Box Push (M513004H)</t>
  </si>
  <si>
    <t>Направляющие 350мм 40кг  Dragon Box (M01350H)</t>
  </si>
  <si>
    <t>Направляющие 350мм 40кг  Dragon Box Push (M513504H)</t>
  </si>
  <si>
    <t>Направляющие 400 мм 40 кг  Dragon Box (M01400H)</t>
  </si>
  <si>
    <t>Направляющие 400 мм для боковин h=69,5 40 кг  Dragon Box (M004004H)</t>
  </si>
  <si>
    <t>Направляющие 400мм 40кг  Dragon Box Push (M514004H)</t>
  </si>
  <si>
    <t>Направляющие 400мм для боковин h=69,5 40кг  Dragon Box Push (M304004H)</t>
  </si>
  <si>
    <t>Направляющие 450 мм 40 кг  Dragon Box (M01450H)</t>
  </si>
  <si>
    <t>Направляющие 450 мм 40 кг  Dragon Box Push (M514504H)</t>
  </si>
  <si>
    <t>Направляющие 450мм для боковин h=69,5 40кг  Dragon Box (M004504H)</t>
  </si>
  <si>
    <t>Направляющие 450мм для боковин h=69,5 40кг  Dragon Box Push (M304504H)</t>
  </si>
  <si>
    <t>Направляющие 500 мм 40 кг  Dragon Box (M01500H)</t>
  </si>
  <si>
    <t>Направляющие 500 мм 40 кг  Dragon Box Push (M515004H)</t>
  </si>
  <si>
    <t>Направляющие 500мм для боковин h=69,5 40кг  Dragon Box (M005004H)</t>
  </si>
  <si>
    <t>Направляющие 500мм для боковин h=69,5 40кг  Dragon Box Push (M305004H)</t>
  </si>
  <si>
    <t>Направляющие 550мм 40кг  Dragon Box (M01550H)</t>
  </si>
  <si>
    <t>Направляющие 550мм 40кг  Dragon Box Push (M515504H)</t>
  </si>
  <si>
    <t>Направляющие 550мм для боковин h=69,5 40кг  Dragon Box (M005504H)</t>
  </si>
  <si>
    <t>Направляющие 550мм для боковин h=69,5 40кг  Dragon Box Push (M305504H)</t>
  </si>
  <si>
    <t>Передняя панель внутр ящика 1100 мм  Dragon Box серый (M01021, Е18)</t>
  </si>
  <si>
    <t>Передняя панель внутр ящика 1100mm  Dragon Box белый  (M01021,Е01)</t>
  </si>
  <si>
    <t>Рейлинг под нарезку 1100mm  Dragon Box белый (M01078,E01)</t>
  </si>
  <si>
    <t>Рейлинг под нарезку 1100mm  Dragon Box серый (M01078,E18)</t>
  </si>
  <si>
    <t>Стабилизатор хода 450 мм  KB=900-1200  Dragon Box (M01081450)</t>
  </si>
  <si>
    <t>Стабилизатор хода 500 мм KB=900-1200  Dragon Box, серый (M01081500)</t>
  </si>
  <si>
    <t>Стабилизатор хода 550 мм KB=900-1200  Dragon Box, серый (M01081550, H11)</t>
  </si>
  <si>
    <t>Универсальный держатель рейлинга  Dragon Box белый (MO103J, H03)</t>
  </si>
  <si>
    <t>Универсальный держатель рейлинга  Dragon Box серый (MO103J,H12)</t>
  </si>
  <si>
    <t>Боковины 270мм h= 84,5   Dragon Box белый  (MM01270,E01)</t>
  </si>
  <si>
    <t>Боковины 270мм h= 84,5  Dragon Box серый (MM01270,E18)</t>
  </si>
  <si>
    <t>Боковины 300мм h= 84,5  Dragon Box белый (MM01300,E01)</t>
  </si>
  <si>
    <t>Боковины 300мм h= 84,5  Dragon Box серый (MM01300,E18)</t>
  </si>
  <si>
    <t>Боковины 350мм h= 84,5  Dragon Box белый  (MM01350,E01)</t>
  </si>
  <si>
    <t>Боковины 400мм h= 69,5   Dragon Box белый (MM00400,E01)</t>
  </si>
  <si>
    <t>Боковины 400мм h= 69,5   Dragon Box серый (MM00400,E18)</t>
  </si>
  <si>
    <t>Боковины 400мм h= 84,5  Dragon Box белый (MM01400,E01)</t>
  </si>
  <si>
    <t>Боковины 450мм h= 69,5   Dragon Box белый (MM00450,E01)</t>
  </si>
  <si>
    <t>Боковины 450мм h= 69,5   Dragon Box серый (MM00450,E18)</t>
  </si>
  <si>
    <t>Боковины 450мм h= 84,5  Dragon Box  белый (MM01450,E01)</t>
  </si>
  <si>
    <t>Боковины 450мм h= 84,5  Dragon Box серый (MM01450,E18)</t>
  </si>
  <si>
    <t>Боковины 500мм h= 69,5   Dragon Box белый (MM00500,E01)</t>
  </si>
  <si>
    <t>Боковины 500мм h= 69,5   Dragon Box серый (MM00500,E18)</t>
  </si>
  <si>
    <t>Боковины 500мм h= 84,5   Dragon Box белый (MM01500,E01)</t>
  </si>
  <si>
    <t>Боковины 500мм h= 84,5  Dragon Box серый (MM01500,E18)</t>
  </si>
  <si>
    <t>Боковины 550мм h= 69,5   Dragon Box белый (MM00550,E01)</t>
  </si>
  <si>
    <t>Боковины 550мм h= 69,5   Dragon Box серый (MM00550, E18)</t>
  </si>
  <si>
    <t>Боковины 550мм h= 84,5   Dragon Box белый (MM01550,E01)</t>
  </si>
  <si>
    <t>Боковины 550мм h= 84,5  Dragon Box серый (MM01550,E18)</t>
  </si>
  <si>
    <t>Кондуктор крепления фасада  Dragon Box (пластик)</t>
  </si>
  <si>
    <t>Кондуктор рейлинга  Dragon Box (пластик)</t>
  </si>
  <si>
    <t>Организация под мойку  Dragon Box  (пластик,белый)</t>
  </si>
  <si>
    <t>Организация под мойку  Dragon Box (пластик,серый)</t>
  </si>
  <si>
    <t>Крепления (отдельные) для штанги синхронизации P20</t>
  </si>
  <si>
    <t>M01081600, H11</t>
  </si>
  <si>
    <t>Стабилизатор хода 600 мм KB=900-1200  Dragon Box (M01081600, H11)</t>
  </si>
  <si>
    <t>ML01</t>
  </si>
  <si>
    <t>Крепление внутреннего ящика h 84,5  Dragon Box белый  (M01012,H03)</t>
  </si>
  <si>
    <t>Крепление внутреннего ящика h 84,5  Dragon Box серый (M01012,H12)</t>
  </si>
  <si>
    <t>Крепление внутреннего ящика h160  Dragon Box белый  (M0101K,H03)</t>
  </si>
  <si>
    <t>Крепление внутреннего ящика h160  Dragon Box серый (M0101K,H12)</t>
  </si>
  <si>
    <t>Крепление внутреннего ящика h224  Dragon Box белый   (M0101C,H03)</t>
  </si>
  <si>
    <t>Крепление внутреннего ящика h224  Dragon Box серый (M0101C,H12)</t>
  </si>
  <si>
    <t>Боковины 350мм h= 84,5  Dragon Box серый (MM01350, E18)</t>
  </si>
  <si>
    <t>Боковины 400мм h= 84,5  Dragon Box серый (MM01400, E18)</t>
  </si>
  <si>
    <t>Держатель для рейлинга организации пространства Dragon Box белый (M01077,H03)</t>
  </si>
  <si>
    <t>Держатель для рейлинга организации пространства Dragon Box серый (M01077,H12)</t>
  </si>
  <si>
    <t>Наличие</t>
  </si>
  <si>
    <t>Пример расчета для классического ящика DRAGON BOX высотой 160 мм с одним рейлингом, глубиной 500мм, с доводчиком.</t>
  </si>
  <si>
    <t>итого за комплект:</t>
  </si>
  <si>
    <t>Крепление внутреннего  ящика h 88 DTC Magic Pro, белый (HT11012, E29)</t>
  </si>
  <si>
    <t>Крепление внутреннего  ящика h172 DTC Magic Pro, белый (HT13014, E29)</t>
  </si>
  <si>
    <t>Крепление внутреннего  ящика h172 под стекло DTC Magic Pro графит (HT13013, E36)</t>
  </si>
  <si>
    <t>Крепление внутреннего ящика h 172 DTC Magic Pro серый (HT13014,E30)</t>
  </si>
  <si>
    <t>Крепление внутреннего ящика h 172 под стекло DTC Magic Pro серый (HT13013,E30)</t>
  </si>
  <si>
    <t>Крепление внутреннего ящика h 88 DTC Magic Pro графит (HT11012,E36)</t>
  </si>
  <si>
    <t>Крепление внутреннего ящика h 88 DTC Magic Pro серый (HT11012,E30)</t>
  </si>
  <si>
    <t>Крепление внутреннего ящика h 88 под стекло DTC Magic Pro белый (HT11013, E29)</t>
  </si>
  <si>
    <t>Крепление внутреннего ящика h 88 под стекло DTC Magic Pro графит (HT11013,E36)</t>
  </si>
  <si>
    <t>Крепление внутреннего ящика h 88 под стекло DTC Magic Pro серый (HT11013,E30)</t>
  </si>
  <si>
    <t>Крепление внутреннего ящика h172 DTC Magic Pro графит (HT13014,E36)</t>
  </si>
  <si>
    <t>Передняя панель внутреннего  ящика 1100mm DTC MagicPro/HD белый (HT10022,E29)</t>
  </si>
  <si>
    <t>Передняя панель внутреннего  ящика 1100mm DTC MagicPro/HD графит (HT10022,E36)</t>
  </si>
  <si>
    <t>Передняя панель внутреннего  ящика под стекло 1100 мм DTC MagicPro белый (HT10021,E29)</t>
  </si>
  <si>
    <t>Передняя панель внутреннего  ящика под стекло 1100 мм DTC MagicPro графит (HT10021, E36)</t>
  </si>
  <si>
    <t>Передняя панель внутреннего  ящика под стекло 1100mm DTC MagicPro серый (HT10021,E30)</t>
  </si>
  <si>
    <t>Боковины 270мм h= 126 DTC Magic Pro серый (HT122701,E30)</t>
  </si>
  <si>
    <t>Боковины 270мм h= 172 DTC Magic Pro серый (HT132701,E30)</t>
  </si>
  <si>
    <t>Боковины 270мм h= 62,5 DTC Magic Pro белый (HT102701,E29)</t>
  </si>
  <si>
    <t>Боковины 270мм h= 62,5 DTC Magic Pro графит (HT102701,E36)</t>
  </si>
  <si>
    <t>Боковины 270мм h= 62,5 DTC Magic Pro серый (HT102701,E30)</t>
  </si>
  <si>
    <t>Боковины 270мм h= 88 DTC Magic Pro белый (HT112701,E29)</t>
  </si>
  <si>
    <t>Боковины 270мм h= 88 DTC Magic Pro графит (HT112701,E36)</t>
  </si>
  <si>
    <t>Боковины 270мм h= 88 DTC Magic Pro серый (HT112701,E30)</t>
  </si>
  <si>
    <t>Боковины 270мм h=126 DTC Magic Pro белый (HT122701,E29)</t>
  </si>
  <si>
    <t>Боковины 270мм h=126 DTC Magic Pro графит (HT122701,E36)</t>
  </si>
  <si>
    <t>Боковины 270мм h=172 DTC Magic Pro белый (HT132701,E29)</t>
  </si>
  <si>
    <t>Боковины 270мм h=172 DTC Magic Pro графит (HT132701,E36)</t>
  </si>
  <si>
    <t>Боковины 270мм h=238 DTC Magic Pro белый (HT142701,E29)</t>
  </si>
  <si>
    <t>Боковины 270мм h=238 DTC Magic Pro графит (HT142701,E36)</t>
  </si>
  <si>
    <t>Боковины 270мм h=238 DTC Magic Pro серый (HT142701,E30)</t>
  </si>
  <si>
    <t>Боковины 300мм h= 62,5 DTC Magic Pro белый (HT103001,E29)</t>
  </si>
  <si>
    <t>Боковины 300мм h= 62,5 DTC Magic Pro графит (HT103001,E36)</t>
  </si>
  <si>
    <t>Боковины 300мм h= 88 DTC Magic Pro белый (HT113001,E29)</t>
  </si>
  <si>
    <t>Боковины 300мм h= 88 DTC Magic Pro графит (HT113001,E36)</t>
  </si>
  <si>
    <t>Боковины 300мм h= 88 DTC Magic Pro серый (HT113001,E30)</t>
  </si>
  <si>
    <t>Боковины 300мм h=126 DTC Magic Pro белый (HT123001,E29)</t>
  </si>
  <si>
    <t>Боковины 300мм h=126 DTC Magic Pro графит (HT123001,E36)</t>
  </si>
  <si>
    <t>Боковины 300мм h=172 DTC Magic Pro белый (HT133001,E29)</t>
  </si>
  <si>
    <t>Боковины 300мм h=172 DTC Magic Pro графит (HT133001,E36)</t>
  </si>
  <si>
    <t>Боковины 300мм h=238 DTC Magic Pro белый (HT143001,E29)</t>
  </si>
  <si>
    <t>Боковины 300мм h=238 DTC Magic Pro графит (HT143001,E36)</t>
  </si>
  <si>
    <t>Боковины 300мм h=238 DTC Magic Pro серый (HT143001,E30)</t>
  </si>
  <si>
    <t>Боковины 350мм h= 62,5 DTC Magic Pro белый (HT103501,E29)</t>
  </si>
  <si>
    <t>Боковины 350мм h= 62,5 DTC Magic Pro графит (HT103501,E36)</t>
  </si>
  <si>
    <t>Боковины 350мм h= 62,5 DTC Magic Pro серый (HT103501,E30)</t>
  </si>
  <si>
    <t>Боковины 350мм h= 88 DTC Magic Pro белый (HT113501,E29)</t>
  </si>
  <si>
    <t>Боковины 350мм h= 88 DTC Magic Pro графит (HT113501,E36)</t>
  </si>
  <si>
    <t>Боковины 350мм h= 88 DTC Magic Pro серый (HT113501,E30)</t>
  </si>
  <si>
    <t>Боковины 350мм h=126 DTC Magic Pro белый (HT123501,E29)</t>
  </si>
  <si>
    <t>Боковины 350мм h=126 DTC Magic Pro графит (HT123501,E36)</t>
  </si>
  <si>
    <t>Боковины 350мм h=126 DTC Magic Pro серый (HT123501,E30)</t>
  </si>
  <si>
    <t>Боковины 350мм h=172 DTC Magic Pro белый (HT133501,E29)</t>
  </si>
  <si>
    <t>Боковины 350мм h=172 DTC Magic Pro графит (HT133501,E36)</t>
  </si>
  <si>
    <t>Боковины 350мм h=172 DTC Magic Pro серый (HT133501,E30)</t>
  </si>
  <si>
    <t>Боковины 350мм h=238 DTC Magic Pro белый (HT143501,E29)</t>
  </si>
  <si>
    <t>Боковины 350мм h=238 DTC Magic Pro графит (HT143501,E36)</t>
  </si>
  <si>
    <t>Боковины 350мм h=238 DTC Magic Pro серый (HT143501,E30)</t>
  </si>
  <si>
    <t>Боковины 400мм h= 62,5 DTC Magic Pro белый (HT104001,E29)</t>
  </si>
  <si>
    <t>Боковины 400мм h= 62,5 DTC Magic Pro графит (HT104001,E36)</t>
  </si>
  <si>
    <t>Боковины 400мм h= 62,5 DTC Magic Pro серый (HT104001,E30)</t>
  </si>
  <si>
    <t>Боковины 400мм h= 88 DTC Magic Pro белый (HT114001,E29)</t>
  </si>
  <si>
    <t>Боковины 400мм h= 88 DTC Magic Pro графит (HT114001,E36)</t>
  </si>
  <si>
    <t>Боковины 400мм h= 88 DTC Magic Pro серый (HT114001,E30)</t>
  </si>
  <si>
    <t>Боковины 400мм h=126 DTC Magic Pro белый (HT124001,E29)</t>
  </si>
  <si>
    <t>Боковины 400мм h=126 DTC Magic Pro графит (HT124001,E36)</t>
  </si>
  <si>
    <t>Боковины 400мм h=172 DTC Magic Pro белый (HT134001,E29)</t>
  </si>
  <si>
    <t>Боковины 400мм h=172 DTC Magic Pro графит (HT134001,E36)</t>
  </si>
  <si>
    <t>Боковины 400мм h=238 DTC Magic Pro белый (HT144001,E29)</t>
  </si>
  <si>
    <t>Боковины 400мм h=238 DTC Magic Pro графит (HT144001,E36)</t>
  </si>
  <si>
    <t>Боковины 400мм h=238 DTC Magic Pro серый (HT144001,E30)</t>
  </si>
  <si>
    <t>Боковины 450мм h= 62,5 DTC Magic Pro белый (HT104501,E29)</t>
  </si>
  <si>
    <t>Боковины 450мм h= 62,5 DTC Magic Pro графит (HT104501,E36)</t>
  </si>
  <si>
    <t>Боковины 450мм h= 62,5 DTC Magic Pro серый (HT104501,E30)</t>
  </si>
  <si>
    <t>Боковины 450мм h= 88 DTC Magic Pro белый (HT114501,E29)</t>
  </si>
  <si>
    <t>Боковины 450мм h= 88 DTC Magic Pro белый под стекло (HT114502.E29)</t>
  </si>
  <si>
    <t>Боковины 450мм h= 88 DTC Magic Pro графит (HT114501,E36)</t>
  </si>
  <si>
    <t>Боковины 450мм h= 88 DTC Magic Pro графит под стекло (HT114502,E36)</t>
  </si>
  <si>
    <t>Боковины 450мм h= 88 DTC Magic Pro серый  (HT114501,E30)</t>
  </si>
  <si>
    <t>Боковины 450мм h= 88 DTC Magic Pro серый под стекло (HT114502,E30)</t>
  </si>
  <si>
    <t>Боковины 450мм h=126 DTC Magic Pro белый (HT124501,E29)</t>
  </si>
  <si>
    <t>Боковины 450мм h=126 DTC Magic Pro графит (HT124501,E36)</t>
  </si>
  <si>
    <t>Боковины 450мм h=172 DTC Magic Pro белый  (HT134501,E29)</t>
  </si>
  <si>
    <t>Боковины 450мм h=172 DTC Magic Pro белый под стекло (HT134502.E29)</t>
  </si>
  <si>
    <t>Боковины 450мм h=172 DTC Magic Pro графит (HT134501,E36)</t>
  </si>
  <si>
    <t>Боковины 450мм h=172 DTC Magic Pro графит под стекло (HT134502,E36)</t>
  </si>
  <si>
    <t>Боковины 450мм h=238 DTC Magic Pro белый (HT144501,E29)</t>
  </si>
  <si>
    <t>Боковины 450мм h=238 DTC Magic Pro графит (HT144501,E36)</t>
  </si>
  <si>
    <t>Боковины 450мм h=238 DTC Magic Pro серый  (HT144501,E30)</t>
  </si>
  <si>
    <t>Боковины 500 мм h= 62,5 DTC Magic Pro, белый (HT105001, E29)</t>
  </si>
  <si>
    <t>Боковины 500мм h= 172 DTC Magic Pro серый  (HT135001,E30)</t>
  </si>
  <si>
    <t>Боковины 500мм h= 172 DTC Magic Pro серый под стекло  (HT135002,E30)</t>
  </si>
  <si>
    <t>Боковины 500мм h= 62,5 DTC Magic Pro графит (HT105001,E36)</t>
  </si>
  <si>
    <t>Боковины 500мм h= 62,5 DTC Magic Pro серый (HT105001,E30)</t>
  </si>
  <si>
    <t>Боковины 500мм h= 88 DTC Magic Pro белый (HT115001,E29)</t>
  </si>
  <si>
    <t>Боковины 500мм h= 88 DTC Magic Pro белый под стекло (HT115002.E29)</t>
  </si>
  <si>
    <t>Боковины 500мм h= 88 DTC Magic Pro графит (HT115001,E36)</t>
  </si>
  <si>
    <t>Боковины 500мм h= 88 DTC Magic Pro графит под стекло (HT115002,E36)</t>
  </si>
  <si>
    <t>Боковины 500мм h= 88 DTC Magic Pro серый  (HT115001,E30)</t>
  </si>
  <si>
    <t>Боковины 500мм h= 88 DTC Magic Pro серый под стекло  (HT115002,E30)</t>
  </si>
  <si>
    <t>Боковины 500мм h=126 DTC Magic Pro белый (HT125001,E29)</t>
  </si>
  <si>
    <t>Боковины 500мм h=126 DTC Magic Pro графит (HT125001,E36)</t>
  </si>
  <si>
    <t>Боковины 500мм h=172 DTC Magic Pro белый (HT135001,E29)</t>
  </si>
  <si>
    <t>Боковины 500мм h=172 DTC Magic Pro белый под стекло (HT135002.E29)</t>
  </si>
  <si>
    <t>Боковины 500мм h=172 DTC Magic Pro графит (HT135001,E36)</t>
  </si>
  <si>
    <t>Боковины 500мм h=172 DTC Magic Pro графит под стекло (HT135002,E36)</t>
  </si>
  <si>
    <t>Боковины 500мм h=238 DTC Magic Pro белый (HT145001,E29)</t>
  </si>
  <si>
    <t>Боковины 500мм h=238 DTC Magic Pro графит (HT145001,E36)</t>
  </si>
  <si>
    <t>Боковины 500мм h=238 DTC Magic Pro серый  (HT145001,E30)</t>
  </si>
  <si>
    <t>Кондуктор крепления фасада h 88 DTC Magic Pro (пластик)</t>
  </si>
  <si>
    <t>Кондуктор крепления фасада h172/238 DTC Magic Pro (металл)</t>
  </si>
  <si>
    <t>Крепления (отдельные) для штанги синхронизации  P20 DTC Magic Pro</t>
  </si>
  <si>
    <t>Штанга синхронизации для направляющих Push DTC Magic Pro/FF/DF/TF L=1100+крепления (HT0FH02)</t>
  </si>
  <si>
    <t>Штанга синхронизации для направляющих Push серий FF/DF/TF L=1100+крепления (HT0FH02)</t>
  </si>
  <si>
    <t>Штанга синхронизации для направляющих Push Dragon Box 1100 мм (MOFH02)</t>
  </si>
  <si>
    <t>HT10024</t>
  </si>
  <si>
    <t>HT12016</t>
  </si>
  <si>
    <t>TB01016</t>
  </si>
  <si>
    <t>HT13031,Е30</t>
  </si>
  <si>
    <t>HT112701, E29</t>
  </si>
  <si>
    <t>HT142701, E29</t>
  </si>
  <si>
    <t>HT113501, E29</t>
  </si>
  <si>
    <t>HT133501, E29</t>
  </si>
  <si>
    <t>HT143501, E29</t>
  </si>
  <si>
    <t>HT114001, E29</t>
  </si>
  <si>
    <t>HT134001, E29</t>
  </si>
  <si>
    <t>HT144001, E29</t>
  </si>
  <si>
    <t>HT114501, E29</t>
  </si>
  <si>
    <t>HT144501, E29</t>
  </si>
  <si>
    <t>HT145001, E29</t>
  </si>
  <si>
    <t>HT14031, E29</t>
  </si>
  <si>
    <t>HT35002, E36</t>
  </si>
  <si>
    <t>HT115002, E30</t>
  </si>
  <si>
    <t>HT125001, E29</t>
  </si>
  <si>
    <t>HT125001, E36</t>
  </si>
  <si>
    <t>HT134502, E36</t>
  </si>
  <si>
    <t>HT122701, E30</t>
  </si>
  <si>
    <t>HT132701, E30</t>
  </si>
  <si>
    <t>HT102701, E29</t>
  </si>
  <si>
    <t>HT102701, E36</t>
  </si>
  <si>
    <t>HT102701, E30</t>
  </si>
  <si>
    <t>HT112701, E36</t>
  </si>
  <si>
    <t>HT112701, E30</t>
  </si>
  <si>
    <t>HT122701, E29</t>
  </si>
  <si>
    <t>HT122701, E36</t>
  </si>
  <si>
    <t>HT132701, E36</t>
  </si>
  <si>
    <t>HT142701, E36</t>
  </si>
  <si>
    <t>HT142701, E30</t>
  </si>
  <si>
    <t>HT123001, E30</t>
  </si>
  <si>
    <t>HT133001, E30</t>
  </si>
  <si>
    <t>HT103001, E29</t>
  </si>
  <si>
    <t xml:space="preserve"> HT103001, E36</t>
  </si>
  <si>
    <t>HT113001, E29</t>
  </si>
  <si>
    <t>HT113001, E36</t>
  </si>
  <si>
    <t>HT113001, E30</t>
  </si>
  <si>
    <t>HT123001, E29</t>
  </si>
  <si>
    <t>HT123001, E36</t>
  </si>
  <si>
    <t>HT133001, E29</t>
  </si>
  <si>
    <t>HT133001, E36</t>
  </si>
  <si>
    <t>HT143001, E29</t>
  </si>
  <si>
    <t>HT143001, E36</t>
  </si>
  <si>
    <t>HT143001, E30</t>
  </si>
  <si>
    <t>HT103001, E30</t>
  </si>
  <si>
    <t>HT103501, E29</t>
  </si>
  <si>
    <t>HT103501, E36</t>
  </si>
  <si>
    <t>HT103501, E30</t>
  </si>
  <si>
    <t>HT113501, E36</t>
  </si>
  <si>
    <t>HT113501, E30</t>
  </si>
  <si>
    <t>HT123501, E29</t>
  </si>
  <si>
    <t>HT123501, E36</t>
  </si>
  <si>
    <t>HT123501, E30</t>
  </si>
  <si>
    <t>HT133501, E36</t>
  </si>
  <si>
    <t>HT133501, E30</t>
  </si>
  <si>
    <t>HT143501, E36</t>
  </si>
  <si>
    <t>HT143501, E30</t>
  </si>
  <si>
    <t>HT124001, E30</t>
  </si>
  <si>
    <t>HT104001, E29</t>
  </si>
  <si>
    <t>HT104001, E36</t>
  </si>
  <si>
    <t>HT104001, E30</t>
  </si>
  <si>
    <t>HT114001, E36</t>
  </si>
  <si>
    <t>HT114001, E30</t>
  </si>
  <si>
    <t>HT124001, E29</t>
  </si>
  <si>
    <t>HT124001, E36</t>
  </si>
  <si>
    <t>HT134001, E36</t>
  </si>
  <si>
    <t>HT144001, E36</t>
  </si>
  <si>
    <t>HT144001, E30</t>
  </si>
  <si>
    <t>HT124501, E30</t>
  </si>
  <si>
    <t>HT134501, E30</t>
  </si>
  <si>
    <t>HT134502, E30</t>
  </si>
  <si>
    <t>HT104501, E3</t>
  </si>
  <si>
    <t>HT114501, E36</t>
  </si>
  <si>
    <t>HT114502, E36</t>
  </si>
  <si>
    <t>HT114501, E30</t>
  </si>
  <si>
    <t>HT114502, E30</t>
  </si>
  <si>
    <t>HT124501, E29</t>
  </si>
  <si>
    <t>HT124501, E36</t>
  </si>
  <si>
    <t>HT134501, E36</t>
  </si>
  <si>
    <t>HT144501, E36</t>
  </si>
  <si>
    <t>HT144501, E30</t>
  </si>
  <si>
    <t>HT125001, E30</t>
  </si>
  <si>
    <t>HT135001, E30</t>
  </si>
  <si>
    <t>HT135002, E30</t>
  </si>
  <si>
    <t>HT105001, E30</t>
  </si>
  <si>
    <t>HT115002, E36</t>
  </si>
  <si>
    <t>HT115001, E30</t>
  </si>
  <si>
    <t>HT145001, E30</t>
  </si>
  <si>
    <t>HT13014, E30</t>
  </si>
  <si>
    <t>HT13013, E30</t>
  </si>
  <si>
    <t>HT11012, E30</t>
  </si>
  <si>
    <t>HT11013, E30</t>
  </si>
  <si>
    <t>T10072, E29</t>
  </si>
  <si>
    <t>HT10072, E29</t>
  </si>
  <si>
    <t>HT10072, E36</t>
  </si>
  <si>
    <t>HT10031, E30</t>
  </si>
  <si>
    <t>HT11031, E30</t>
  </si>
  <si>
    <t>HT12031, E30</t>
  </si>
  <si>
    <t>HT14031, E30</t>
  </si>
  <si>
    <t>HT10021, E30</t>
  </si>
  <si>
    <t>HT10074, E29</t>
  </si>
  <si>
    <t>HT10074, E36</t>
  </si>
  <si>
    <t>HT10074, E30</t>
  </si>
  <si>
    <t>HT10071, E30</t>
  </si>
  <si>
    <t>Боковины 270мм h= 84 DTC PURE BOX темно-серый (HL11270,E30)</t>
  </si>
  <si>
    <t>Боковины 270мм h=122 DTC PURE BOX темно-серый (HL12270,E30)</t>
  </si>
  <si>
    <t>Боковины 270мм h=159 DTC PURE BOX темно-серый (HL13270,E30)</t>
  </si>
  <si>
    <t>Боковины 300 мм h= 84 DTC PURE BOX темно-серый (HL11300, E30)</t>
  </si>
  <si>
    <t>Боковины 300мм h=122 DTC PURE BOX темно-серый (HL12300,E30)</t>
  </si>
  <si>
    <t>Боковины 300мм h=159 DTC PURE BOX темно-серый (HL13300,E30)</t>
  </si>
  <si>
    <t>Боковины 350 мм h= 84 DTC PURE BOX темно-серый (HL11350, E30)</t>
  </si>
  <si>
    <t>Боковины 350мм h=122 DTC PURE BOX темно-серый (HL12350,E30)</t>
  </si>
  <si>
    <t>Боковины 350мм h=159 DTC PURE BOX темно-серый (HL13350,E30)</t>
  </si>
  <si>
    <t>Боковины 400мм h= 84 DTC PURE BOX темно-серый (HL11400,E30)</t>
  </si>
  <si>
    <t>Боковины 400мм h=122 DTC PURE BOX темно-серый (HL12400,E30)</t>
  </si>
  <si>
    <t>Боковины 450 мм h=122 DTC PURE BOX темно-серый (HL12450, E30)</t>
  </si>
  <si>
    <t>Боковины 450 мм h=159 DTC PURE BOX темно-серый (HL13450, E30)</t>
  </si>
  <si>
    <t>Боковины 500 мм h= 84 DTC PURE BOX, темно-серый (HL11500, E30)</t>
  </si>
  <si>
    <t>Боковины 500 мм h=122 DTC PURE BOX темно-серый (HL12500, E30)</t>
  </si>
  <si>
    <t>Боковины 500 мм h=159 DTC PURE BOX темно-серый (HL13500, E30)</t>
  </si>
  <si>
    <t>Боковины 550 мм h= 84 DTC PURE BOX темно-серый (HL11550, E30)</t>
  </si>
  <si>
    <t>Боковины 550 мм h=159 DTC PURE BOX темно-серый (HL13550, E30)</t>
  </si>
  <si>
    <t>Боковины 550мм h=122 DTC PURE BOX темно-серый (HL12550,E30)</t>
  </si>
  <si>
    <t>Боковины 400 мм h=159 DTC PURE BOX темно-серый (HL13400, E30)</t>
  </si>
  <si>
    <t>Боковины 450 мм h= 84 DTC PURE BOX темно-серый (HL11450, E30)</t>
  </si>
  <si>
    <t>Пример расчета для классического ящика MAGIC-PRO высотой 88мм, глубиной 500мм, с доводчиком.</t>
  </si>
  <si>
    <t>0CS003A</t>
  </si>
  <si>
    <t>0CS003B</t>
  </si>
  <si>
    <t>0CS003C</t>
  </si>
  <si>
    <t>0CS005A</t>
  </si>
  <si>
    <t>0CS001A</t>
  </si>
  <si>
    <t>0CS001B</t>
  </si>
  <si>
    <t>0CS001C</t>
  </si>
  <si>
    <t>0CS005B</t>
  </si>
  <si>
    <t>0CS005C</t>
  </si>
  <si>
    <t xml:space="preserve">Комплект DTC TRACK-PRO CS для дерев. дверей (2 накл.ролика+2 доводчика) W&gt;700мм 30-50кг </t>
  </si>
  <si>
    <t xml:space="preserve">Комплект DTC TRACK-PRO CS для дерев. дверей (2 накл.ролика+2 доводчика) W&gt;700мм 15-30кг </t>
  </si>
  <si>
    <t xml:space="preserve">Комплект DTC TRACK-PRO CS для дерев. дверей (2 накл.ролика+2 доводчика) W&gt;700мм  5-15кг </t>
  </si>
  <si>
    <t xml:space="preserve">Комплект DTC TRACK-PRO CS для дерев. дверей (2 врез.ролика+2 доводчика) W&gt;700мм 30-50кг </t>
  </si>
  <si>
    <t xml:space="preserve">Комплект DTC TRACK-PRO CS для дерев. дверей (2 врез.ролика+2 доводчика) W&gt;700мм 15-30кг </t>
  </si>
  <si>
    <t xml:space="preserve">Комплект DTC TRACK-PRO CS для дерев. дверей (2 врез.ролика+2 доводчика) W&gt;700мм  5-15кг </t>
  </si>
  <si>
    <t xml:space="preserve">Комплект DTC TRACK-PRO CS для AL профиля (2 ролика+2 доводчика) W&gt;700мм 30-50кг </t>
  </si>
  <si>
    <t xml:space="preserve">Комплект DTC TRACK-PRO CS для AL профиля (2 ролика+2 доводчика) W&gt;700мм 15-30кг </t>
  </si>
  <si>
    <t xml:space="preserve">Комплект DTC TRACK-PRO CS для AL профиля (2 ролика+2 доводчика) W&gt;700мм  5-15кг </t>
  </si>
  <si>
    <t>0CSS01A</t>
  </si>
  <si>
    <t>0CSS01B</t>
  </si>
  <si>
    <t>0CSS01C</t>
  </si>
  <si>
    <t>CSSDG01B</t>
  </si>
  <si>
    <t>CSSDG01C</t>
  </si>
  <si>
    <t>CSSDG01</t>
  </si>
  <si>
    <t xml:space="preserve">Комплект DTC TRACK-PRO CSS (4 врез.ролика+2 доводчика)  5-15кг </t>
  </si>
  <si>
    <t xml:space="preserve">Комплект DTC TRACK-PRO CSS (4 врез.ролика+2 доводчика) 15-30кг </t>
  </si>
  <si>
    <t xml:space="preserve">Комплект DTC TRACK-PRO CSS (4 врез.ролика+2 доводчика) 30-50кг </t>
  </si>
  <si>
    <t xml:space="preserve">Ходовой профиль DTC TRACK-PRO CSS L=2м </t>
  </si>
  <si>
    <t>Ходовой профиль DTC TRACK-PRO CSS L=3м</t>
  </si>
  <si>
    <t xml:space="preserve">Ходовой профиль DTC TRACK-PRO CSS L=6м </t>
  </si>
  <si>
    <t xml:space="preserve">Верхний ходовой профиль DTC TRACK-PRO GT L=6м </t>
  </si>
  <si>
    <t>Комплект DTC TRACK-PRO GT для 2-х дверей (внешня+внутренняя) по 30-50кг</t>
  </si>
  <si>
    <t>Комплект DTC TRACK-PRO GT для 2-х дверей (внешня+внутренняя) по 50-80кг</t>
  </si>
  <si>
    <t>Комплект DTC TRACK-PRO GT для дополнительной внутренней 3-й двери 30-50кг</t>
  </si>
  <si>
    <t>Комплект DTC TRACK-PRO GT для дополнительной внутренней 3-й двери 50-80кг</t>
  </si>
  <si>
    <t xml:space="preserve">Нижний ходовой профиль DTC TRACK-PRO GT L=6м </t>
  </si>
  <si>
    <t>R014002H</t>
  </si>
  <si>
    <t>R014003H</t>
  </si>
  <si>
    <t>R014502H</t>
  </si>
  <si>
    <t>R014503H</t>
  </si>
  <si>
    <t>R015002H</t>
  </si>
  <si>
    <t>R015003H</t>
  </si>
  <si>
    <t>R015502H</t>
  </si>
  <si>
    <t>R015503H</t>
  </si>
  <si>
    <t>R016002H</t>
  </si>
  <si>
    <t>R016003H</t>
  </si>
  <si>
    <t>R016502H</t>
  </si>
  <si>
    <t>R016503H</t>
  </si>
  <si>
    <t>R017002H</t>
  </si>
  <si>
    <t>R017003H</t>
  </si>
  <si>
    <t>Комплект DTC TRACK-PRO R01 W=400мм двойной H=1400-2000 F=16-30мм 25кг</t>
  </si>
  <si>
    <t>Комплект DTC TRACK-PRO R01 W=400мм тройной H=1600-2700 F=16-30мм 30кг</t>
  </si>
  <si>
    <t>Комплект DTC TRACK-PRO R01 W=450мм двойной H=1400-2000 F=16-30мм 25кг</t>
  </si>
  <si>
    <t xml:space="preserve">Комплект DTC TRACK-PRO R01 W=450мм тройной H=1600-2700 F=16-30мм 30кг </t>
  </si>
  <si>
    <t xml:space="preserve">Комплект DTC TRACK-PRO R01 W=500мм двойной H=1400-2000 F=16-30мм 25кг </t>
  </si>
  <si>
    <t>Комплект DTC TRACK-PRO R01 W=500мм тройной H=1600-2700 F=16-30мм 30кг</t>
  </si>
  <si>
    <t xml:space="preserve">Комплект DTC TRACK-PRO R01 W=550мм двойной H=1400-2000 F=16-30мм 25кг </t>
  </si>
  <si>
    <t>Комплект DTC TRACK-PRO R01 W=550мм тройной H=1600-2700 F=16-30мм 30кг</t>
  </si>
  <si>
    <t>Комплект DTC TRACK-PRO R01 W=600мм двойной H=1400-2000 F=16-30мм 25кг</t>
  </si>
  <si>
    <t>Комплект DTC TRACK-PRO R01 W=600мм тройной H=1600-2700 F=16-30мм 30кг</t>
  </si>
  <si>
    <t xml:space="preserve">Комплект DTC TRACK-PRO R01 W=650мм двойной H=1400-2000 F=16-30мм 25кг </t>
  </si>
  <si>
    <t xml:space="preserve">Комплект DTC TRACK-PRO R01 W=650мм тройной H=1600-2700 F=16-30мм 30кг </t>
  </si>
  <si>
    <t>Комплект DTC TRACK-PRO R01 W=700мм двойной H=1400-2000 F=16-30мм 25кг</t>
  </si>
  <si>
    <t>Комплект DTC TRACK-PRO R01 W=700мм тройной H=1600-2700 F=16-30мм 30кг</t>
  </si>
  <si>
    <t>на складе</t>
  </si>
  <si>
    <t>ноябрь</t>
  </si>
  <si>
    <t>под заказ</t>
  </si>
  <si>
    <t>Боковины 300мм h= 62,5 DTC Magic Pro серый (HT103001,E30)</t>
  </si>
  <si>
    <t>Боковины 300мм h=126 DTC Magic Pro серый (HT123001,E30)</t>
  </si>
  <si>
    <t>Боковины 300мм h=172 DTC Magic Pro серый (HT133001,E30)</t>
  </si>
  <si>
    <t>Боковины 400мм h=126 DTC Magic Pro серый (HT124001,E30)</t>
  </si>
  <si>
    <t>Боковины 400мм h=172 DTC Magic Pro серый (HT134001,E30)</t>
  </si>
  <si>
    <t>HT134001, E30</t>
  </si>
  <si>
    <t>Боковины 450мм h=126 DTC Magic Pro серый  (HT124501,E30)</t>
  </si>
  <si>
    <t>Боковины 450мм h=172 DTC Magic Pro серый  (HT134501,E30)</t>
  </si>
  <si>
    <t>Боковины 450мм h=172 DTC Magic Pro серый под стекло (HT134502,E30)</t>
  </si>
  <si>
    <t>Боковины 500мм h=126 DTC Magic Pro серый  (HT125001,E30)</t>
  </si>
  <si>
    <t>Крепление внутреннего  ящика h172 под стекло DTC Magic Pro  белый (HT13013, E29)</t>
  </si>
  <si>
    <t>Передняя панель внутреннего  ящика 1100 мм DTC MagicPro/HD серый (HT10022, E30)</t>
  </si>
  <si>
    <t>Разграничитель на рейлинг DTC MagicPro/HD серый (HT10074,E30)</t>
  </si>
  <si>
    <t>Рейлинг универсальный DTC 1100 мм MagicPro/HD серый (HT10071, E30)</t>
  </si>
  <si>
    <t>C81J875FAB</t>
  </si>
  <si>
    <t>Петля +90° под фальшпанель DTC PIVOT-STAR Anyway-Clip X=21,5 с доводчиком 45мм</t>
  </si>
  <si>
    <t>Петля PUSH +45° DTC PIVOT-STAR Anyway-Clip 45мм</t>
  </si>
  <si>
    <t xml:space="preserve">Петля PUSH 160° DTC PIVOT-STAR Anyway-Clip 45мм </t>
  </si>
  <si>
    <t>Петля PUSH 160° DTC PIVOT-STAR Anyway-Clip 45мм дюбель M8</t>
  </si>
  <si>
    <t>Кондуктор для вбивания крепления фасада под запрессовку  Dragon Box (ML01)</t>
  </si>
  <si>
    <t>82T00TQ</t>
  </si>
  <si>
    <t>Монтажная планка H=0 DTC STYLISH Anyway-Clip 3D</t>
  </si>
  <si>
    <t>82T20TQ</t>
  </si>
  <si>
    <t xml:space="preserve">Монтажная планка H=2 DTC STYLISH Anyway-Clip 3D </t>
  </si>
  <si>
    <t>С82C675FA</t>
  </si>
  <si>
    <t>С82А675FA</t>
  </si>
  <si>
    <t>С82В675FA</t>
  </si>
  <si>
    <t xml:space="preserve">Петля 110° DTC STYLISH Anyway-Clip вкладная 45 мм </t>
  </si>
  <si>
    <t xml:space="preserve">Петля 110° DTC STYLISH Anyway-Clip накладная 45 мм </t>
  </si>
  <si>
    <t xml:space="preserve">Петля 110° DTC STYLISH Anyway-Clip полунакладная 45 мм </t>
  </si>
  <si>
    <t>C81B616FB</t>
  </si>
  <si>
    <t>C81B676FB</t>
  </si>
  <si>
    <t>81H42YQA105</t>
  </si>
  <si>
    <t>C81С875NFAB</t>
  </si>
  <si>
    <t>A81С875A</t>
  </si>
  <si>
    <t>A81С875NA</t>
  </si>
  <si>
    <t>A81С815A</t>
  </si>
  <si>
    <t>A81С815NA</t>
  </si>
  <si>
    <t>A98W615</t>
  </si>
  <si>
    <t>HT10071 E29</t>
  </si>
  <si>
    <t>HT10071 E36</t>
  </si>
  <si>
    <t>HT10022 E29</t>
  </si>
  <si>
    <t>HT10022 E36</t>
  </si>
  <si>
    <t>0020167</t>
  </si>
  <si>
    <t>0020861</t>
  </si>
  <si>
    <t>0020862</t>
  </si>
  <si>
    <t>0020860</t>
  </si>
  <si>
    <t>0020858</t>
  </si>
  <si>
    <t>0020859</t>
  </si>
  <si>
    <t>0020388</t>
  </si>
  <si>
    <t>0015467</t>
  </si>
  <si>
    <t>Мебельные петли PIVOT STAR - с регулировкой скорости закрывания фасада</t>
  </si>
  <si>
    <t xml:space="preserve"> Мебельные петли STYLISH NEW - с доводчиком</t>
  </si>
  <si>
    <t xml:space="preserve"> Мебельные петли PIVOT PRO - с доводчиком</t>
  </si>
  <si>
    <t xml:space="preserve"> Мебельные петли STANDARD CLICK-ON - без доводчика, быстрый монтаж</t>
  </si>
  <si>
    <t xml:space="preserve"> Мебельные петли STANDARD SLIDE-ON - без доводчика, надвижной монтаж</t>
  </si>
  <si>
    <t xml:space="preserve"> Скрытые мебельные петли D HINGE</t>
  </si>
  <si>
    <t xml:space="preserve"> Толкатели для фасадов</t>
  </si>
  <si>
    <t xml:space="preserve"> Толкатели серии MS</t>
  </si>
  <si>
    <t xml:space="preserve"> Направляющие для ящиков</t>
  </si>
  <si>
    <t xml:space="preserve"> Направляющие шариковые</t>
  </si>
  <si>
    <t xml:space="preserve"> Направляющие скрытого монтажа</t>
  </si>
  <si>
    <t xml:space="preserve"> Системы выдвижных ящиков</t>
  </si>
  <si>
    <t xml:space="preserve"> Система металлических ящиков DRAGON-BOX</t>
  </si>
  <si>
    <t xml:space="preserve"> Система металлических ящиков MAGIC-PRO с тонкой (13мм) стенкой</t>
  </si>
  <si>
    <t xml:space="preserve"> Системы раздвижных дверей</t>
  </si>
  <si>
    <t xml:space="preserve"> TRACK-PRO CS для классичесих систем из AL профиля</t>
  </si>
  <si>
    <t xml:space="preserve"> TRACK-PRO GT навесная система</t>
  </si>
  <si>
    <t xml:space="preserve"> TRACK-PRO R01 поворотно-раздвижная система</t>
  </si>
  <si>
    <t xml:space="preserve">TRACK-PRO CSS </t>
  </si>
  <si>
    <t>б/н</t>
  </si>
  <si>
    <t>июнь</t>
  </si>
  <si>
    <t>Петля PUSH с обратной пружиной 110° DTC STANDARD Click-On накладная 45мм</t>
  </si>
  <si>
    <t>Петля PUSH с обратной пружиной 110° DTC STANDARD Click-On полунакладная 45мм</t>
  </si>
  <si>
    <t>F98A675</t>
  </si>
  <si>
    <t>F98B675</t>
  </si>
  <si>
    <t>0020377</t>
  </si>
  <si>
    <t>0020378</t>
  </si>
  <si>
    <r>
      <t xml:space="preserve">Монтажная планка H=0 DTC PIVOT-STAR Anyway-Clip </t>
    </r>
    <r>
      <rPr>
        <b/>
        <sz val="7"/>
        <rFont val="Century Gothic"/>
        <family val="2"/>
        <charset val="204"/>
      </rPr>
      <t>черная</t>
    </r>
  </si>
  <si>
    <r>
      <t xml:space="preserve">Монтажная планка H=0 DTC PIVOT-STAR Anyway-Clip 3D c саморезами </t>
    </r>
    <r>
      <rPr>
        <b/>
        <sz val="7"/>
        <rFont val="Century Gothic"/>
        <family val="2"/>
        <charset val="204"/>
      </rPr>
      <t>черная</t>
    </r>
  </si>
  <si>
    <r>
      <t xml:space="preserve">Монтажная планка H=0 DTC PIVOT-STAR Anyway-Clip линейная 3D </t>
    </r>
    <r>
      <rPr>
        <b/>
        <sz val="7"/>
        <rFont val="Century Gothic"/>
        <family val="2"/>
        <charset val="204"/>
      </rPr>
      <t>черная</t>
    </r>
  </si>
  <si>
    <r>
      <t xml:space="preserve">Петля 110° DTC PIVOT-STAR Anyway-Clip вкладная с доводчиком 45мм </t>
    </r>
    <r>
      <rPr>
        <b/>
        <sz val="7"/>
        <rFont val="Century Gothic"/>
        <family val="2"/>
        <charset val="204"/>
      </rPr>
      <t>черная</t>
    </r>
  </si>
  <si>
    <r>
      <t xml:space="preserve">Петля 110° DTC PIVOT-STAR Anyway-Clip накладная с доводчиком 45мм </t>
    </r>
    <r>
      <rPr>
        <b/>
        <sz val="7"/>
        <rFont val="Century Gothic"/>
        <family val="2"/>
        <charset val="204"/>
      </rPr>
      <t>черная</t>
    </r>
  </si>
  <si>
    <r>
      <t xml:space="preserve">Петля 110° DTC PIVOT-STAR Anyway-Clip полунакладная с доводчиком 45мм </t>
    </r>
    <r>
      <rPr>
        <b/>
        <sz val="7"/>
        <rFont val="Century Gothic"/>
        <family val="2"/>
        <charset val="204"/>
      </rPr>
      <t>черная</t>
    </r>
  </si>
  <si>
    <r>
      <t xml:space="preserve">Петля PUSH 110° DTC PIVOT-STAR Anyway-Clip вкладная 45мм </t>
    </r>
    <r>
      <rPr>
        <b/>
        <sz val="7"/>
        <rFont val="Century Gothic"/>
        <family val="2"/>
        <charset val="204"/>
      </rPr>
      <t>черная</t>
    </r>
  </si>
  <si>
    <r>
      <t xml:space="preserve">Петля PUSH 110° DTC PIVOT-STAR Anyway-Clip накладная 45мм </t>
    </r>
    <r>
      <rPr>
        <b/>
        <sz val="7"/>
        <rFont val="Century Gothic"/>
        <family val="2"/>
        <charset val="204"/>
      </rPr>
      <t>черная</t>
    </r>
  </si>
  <si>
    <r>
      <t xml:space="preserve">Петля PUSH 110° DTC PIVOT-STAR Anyway-Clip полунакладная 45мм </t>
    </r>
    <r>
      <rPr>
        <b/>
        <sz val="7"/>
        <rFont val="Century Gothic"/>
        <family val="2"/>
        <charset val="204"/>
      </rPr>
      <t>черная</t>
    </r>
  </si>
  <si>
    <t>81H00AQA,A08</t>
  </si>
  <si>
    <t>81T00TQA,A08</t>
  </si>
  <si>
    <t>81H00YQA,A08</t>
  </si>
  <si>
    <t>C81С875FAB,A08</t>
  </si>
  <si>
    <t>C81A875FAB,A08</t>
  </si>
  <si>
    <t>C81B875FAB,A08</t>
  </si>
  <si>
    <t>A81С875A,A08</t>
  </si>
  <si>
    <t>A81A875A,A08</t>
  </si>
  <si>
    <t>A81B875A,A08</t>
  </si>
  <si>
    <t>0020294</t>
  </si>
  <si>
    <t>0020297</t>
  </si>
  <si>
    <t>0020300</t>
  </si>
  <si>
    <t>0020240</t>
  </si>
  <si>
    <t>0020242</t>
  </si>
  <si>
    <t>0020241</t>
  </si>
  <si>
    <t>0020249</t>
  </si>
  <si>
    <t>0020251</t>
  </si>
  <si>
    <t>0020250</t>
  </si>
  <si>
    <t>0021049</t>
  </si>
  <si>
    <t>Заглушки для боковин DTC Dragon Box левая + правая, белые (MJS03, H03)</t>
  </si>
  <si>
    <t>0021051</t>
  </si>
  <si>
    <t>Заглушки для боковин DTC Dragon Box левая + правая, серые (MJS03, H12)</t>
  </si>
  <si>
    <t>MJS03, H03</t>
  </si>
  <si>
    <t>MJS03, H12</t>
  </si>
  <si>
    <t>0021057</t>
  </si>
  <si>
    <t>0021058</t>
  </si>
  <si>
    <t>Заглушка для боковин DTC Magic Pro h=62,5 мм внутренняя, графит (HTJS01, H06)</t>
  </si>
  <si>
    <t>0021055</t>
  </si>
  <si>
    <t>Заглушка для боковин DTC Magic Pro h=88 мм внутренняя, белая (TBJS01, H03)</t>
  </si>
  <si>
    <t>0021056</t>
  </si>
  <si>
    <t>Заглушка для боковин DTC Magic Pro h=88 мм внутренняя, графит (TBJS01, H06)</t>
  </si>
  <si>
    <t>0021053</t>
  </si>
  <si>
    <t>Заглушка для боковин DTC Magic Pro внешняя, белая (HTJS02, H03)</t>
  </si>
  <si>
    <t>0021054</t>
  </si>
  <si>
    <t>Заглушка для боковин DTC Magic Pro внешняя, графит (HTJS02, H06)</t>
  </si>
  <si>
    <t>шт.</t>
  </si>
  <si>
    <t>HTJS01, H06</t>
  </si>
  <si>
    <t>TBJS01, H03</t>
  </si>
  <si>
    <t>TBJS01, H06</t>
  </si>
  <si>
    <t>HTJS02, H03</t>
  </si>
  <si>
    <t>HTJS02, H06</t>
  </si>
  <si>
    <t>HTJS01, H03</t>
  </si>
  <si>
    <t>Заглушка для боковин DTC Magic Pro h=62,5 мм внутренняя, белая (HTJS01, H03)</t>
  </si>
  <si>
    <t xml:space="preserve">Подъемный механизм TOP STAY SQ  индекс нагрузки  480-1250, высота h=250-400 мм, белый </t>
  </si>
  <si>
    <t xml:space="preserve">Подъемный механизм TOP STAY SQ  индекс нагрузки  480-1250, высота h=250-400 мм, серый </t>
  </si>
  <si>
    <t>Подъемный механизм TOP STAY SQ  индекс нагрузки  960-2350, высота h=250-500 мм, белый</t>
  </si>
  <si>
    <t xml:space="preserve">Подъемный механизм TOP STAY SQ  индекс нагрузки  960-2350, высота h=250-500 мм, серый </t>
  </si>
  <si>
    <t xml:space="preserve">Подъемный механизм TOP STAY SQ  индекс нагрузки 1600-3600, высота h=250-500 мм, белый </t>
  </si>
  <si>
    <t xml:space="preserve">Подъемный механизм TOP STAY SQ   ндекс нагрузки 1600-3600, высота h=250-500 мм, серый </t>
  </si>
  <si>
    <t>Подъемный механизм TOP STAY SQ  индекс нагрузки 2500-4500, высота h=250-600 мм, белый</t>
  </si>
  <si>
    <t xml:space="preserve">Подъемный механизм TOP STAY SQ  индекс нагрузки 2500-4500, высота h=250-600 мм, серый </t>
  </si>
  <si>
    <t>Подъемный механизм TOP STAY SQ  PUSH индекс нагрузки  580-1350, высота h=250-400 мм, белый</t>
  </si>
  <si>
    <t>Подъемный механизм TOP STAY SQ  PUSH индекс нагрузки  580-1350, высота h=250-400 мм, серый</t>
  </si>
  <si>
    <t xml:space="preserve">Подъемный механизм TOP STAY SQ  PUSH индекс нагрузки 1060-2450, высота h=250-500 мм, белый </t>
  </si>
  <si>
    <t>Подъемный механизм TOP STAY SQ  PUSH индекс нагрузки 1060-2450, высота h=250-500 мм, серый</t>
  </si>
  <si>
    <t>Подъемный механизм TOP STAY SQ  PUSH индекс нагрузки 1800-4000, высота h=250-500 мм, белый</t>
  </si>
  <si>
    <t>Подъемный механизм TOP STAY SQ  PUSH индекс нагрузки 1800-4000, высота h=250-500 мм, серый</t>
  </si>
  <si>
    <t xml:space="preserve">Подъемный механизм TOP STAY SQ  PUSH индекс нагрузки 2600-5000, высота h=250-600 мм, белый </t>
  </si>
  <si>
    <t xml:space="preserve">Подъемный механизм TOP STAY SQ  PUSH индекс нагрузки 2600-5000, высота h=250-600 мм, серый </t>
  </si>
  <si>
    <t xml:space="preserve">Подъемный механизм TOP STAY SF индекс нагрузки  480-1500, высота h=250-720 мм, белый </t>
  </si>
  <si>
    <t xml:space="preserve">Подъемный механизм TOP STAY SF индекс нагрузки  480-1500, высота h=250-720 мм, серый </t>
  </si>
  <si>
    <t xml:space="preserve">Подъемный механизм TOP STAY SF индекс нагрузки  750-2500, высота h=250-720 мм, белый </t>
  </si>
  <si>
    <t>Подъемный механизм TOP STAY SF индекс нагрузки  750-2500, высота h=250-720 мм, серый</t>
  </si>
  <si>
    <t xml:space="preserve">Подъемный механизм TOP STAY SF индекс нагрузки 1500-4900, высота h=250-720 мм, белый </t>
  </si>
  <si>
    <t xml:space="preserve">Подъемный механизм TOP STAY SF индекс нагрузки 1500-4900, высота h=250-720 мм, серый </t>
  </si>
  <si>
    <t>Подъемный механизм TOP STAY SF индекс нагрузки 3200-9000, высота h=250-720 мм, белый</t>
  </si>
  <si>
    <t xml:space="preserve">Подъемный механизм TOP STAY SF индекс нагрузки 3200-9000, высота h=250-720 мм, серый </t>
  </si>
  <si>
    <t xml:space="preserve">Подъемный механизм TOP STAY SE  индекс нагрузки 200-1000, высота h=240-600 мм </t>
  </si>
  <si>
    <t xml:space="preserve">Подъемный механизм TOP STAY SE  индекс нагрузки 500-1500, высота h=240-600 мм </t>
  </si>
  <si>
    <t xml:space="preserve">Подъемный механизм TOP STAY SE  индекс нагрузки 960-2350, высота h=240-600 мм </t>
  </si>
  <si>
    <t xml:space="preserve">Подъемный механизм TOP STAY SE PUSH индекс нагрузки 200-1000, высота h=240-600 мм </t>
  </si>
  <si>
    <t xml:space="preserve">Подъемный механизм TOP STAY SE PUSH индекс нагрузки 500-1500, высота h=240-600 мм </t>
  </si>
  <si>
    <t xml:space="preserve">Подъемный механизм TOP STAY SE PUSH индекс нагрузки 960-2350, высота h=240-600 мм </t>
  </si>
  <si>
    <t xml:space="preserve">Подъемный механизм TOP STAY ST общая высота h=480-529 мм, нагрузка 5-10 кг, белый </t>
  </si>
  <si>
    <t>Подъемный механизм TOP STAY ST общая высота h=480-529 мм, нагрузка 5-10 кг, серый</t>
  </si>
  <si>
    <t xml:space="preserve">Подъемный механизм TOP STAY ST общая высота h=480-529 мм, нагрузка 9,6-16 кг, белый </t>
  </si>
  <si>
    <t xml:space="preserve">Подъемный механизм TOP STAY ST общая высота h=480-529 мм, нагрузка 9,6-16 кг, серый </t>
  </si>
  <si>
    <t xml:space="preserve">Подъемный механизм TOP STAY ST общая высота h=530-589 мм, нагрузка 4,5-8,9 кг, белый </t>
  </si>
  <si>
    <t>Подъемный механизм TOP STAY ST общая высота h=530-589 мм, нагрузка 4,5-8,9 кг, серый</t>
  </si>
  <si>
    <t xml:space="preserve">Подъемный механизм TOP STAY ST общая высота h=530-589 мм, нагрузка 8,7-14,4 кг, белый </t>
  </si>
  <si>
    <t xml:space="preserve">Подъемный механизм TOP STAY ST общая высота h=530-589 мм, нагрузка 8,7-14,4 кг, серый </t>
  </si>
  <si>
    <t xml:space="preserve">Подъемный механизм TOP STAY ST общая высота h=590-649 мм, нагрузка 4,1-8,1 кг, белый </t>
  </si>
  <si>
    <t>Подъемный механизм TOP STAY ST общая высота h=590-649 мм, нагрузка 4,1-8,1 кг, серый</t>
  </si>
  <si>
    <t xml:space="preserve">Подъемный механизм TOP STAY ST общая высота h=590-649 мм, нагрузка 7,8-13 кг, белый </t>
  </si>
  <si>
    <t>Подъемный механизм TOP STAY ST общая высота h=590-649 мм, нагрузка 7,8-13 кг, серый</t>
  </si>
  <si>
    <t xml:space="preserve">Подъемный механизм TOP STAY ST общая высота h=650-729 мм, нагрузка 11,5-19,8 кг, белый </t>
  </si>
  <si>
    <t xml:space="preserve">Подъемный механизм TOP STAY ST общая высота h=650-729 мм, нагрузка 11,5-19,8 кг, серый </t>
  </si>
  <si>
    <t>Подъемный механизм TOP STAY ST общая высота h=650-729 мм, нагрузка 3,7-7,2 кг, белый</t>
  </si>
  <si>
    <t xml:space="preserve">Подъемный механизм TOP STAY ST общая высота h=650-729 мм, нагрузка 3,7-7,2 кг, серый </t>
  </si>
  <si>
    <t xml:space="preserve">Подъемный механизм TOP STAY ST общая высота h=650-729 мм, нагрузка 7-11,6 кг, белый </t>
  </si>
  <si>
    <t xml:space="preserve">Подъемный механизм TOP STAY ST общая высота h=650-729 мм, нагрузка 7-11,6 кг, серый </t>
  </si>
  <si>
    <t xml:space="preserve">Подъемный механизм TOP STAY ST общая высота h=730-799 мм, нагрузка 3,2-6,5 кг, белый </t>
  </si>
  <si>
    <t>Подъемный механизм TOP STAY ST общая высота h=730-799 мм, нагрузка 3,2-6,5 кг, серый</t>
  </si>
  <si>
    <t>Подъемный механизм TOP STAY ST общая высота h=730-799 мм, нагрузка 6,3-10,6  кг, белый</t>
  </si>
  <si>
    <t xml:space="preserve">Подъемный механизм TOP STAY ST общая высота h=730-799 мм, нагрузка 6,3-10,6  кг, серый </t>
  </si>
  <si>
    <t xml:space="preserve">Подъемный механизм TOP STAY ST общая высота h=730-799 мм, нагрузка 10,5-18,1 кг, белый </t>
  </si>
  <si>
    <t xml:space="preserve">Подъемный механизм TOP STAY ST общая высота h=730-799 мм, нагрузка 10,5-18,1 кг, серый </t>
  </si>
  <si>
    <t xml:space="preserve">Подъемный механизм TOP STAY ST общая высота h=800-879 мм, нагрузка 5,8-9,6 кг, белый </t>
  </si>
  <si>
    <t>Подъемный механизм TOP STAY ST общая высота h=800-879 мм, нагрузка 5,8-9,6 кг, серый</t>
  </si>
  <si>
    <t xml:space="preserve">Подъемный механизм TOP STAY ST общая высота h=800-879 мм, нагрузка 9,5-16,5 кг, белый </t>
  </si>
  <si>
    <t>Подъемный механизм TOP STAY ST общая высота h=800-879 мм, нагрузка 9,5-16,5 кг, серый</t>
  </si>
  <si>
    <t>Подъемный механизм TOP STAY ST общая высота h=880-959 мм, нагрузка 5,2-8,8 кг, белый</t>
  </si>
  <si>
    <t xml:space="preserve">Подъемный механизм TOP STAY ST общая высота h=880-959 мм, нагрузка 5,2-8,8 кг, серый </t>
  </si>
  <si>
    <t xml:space="preserve">Подъемный механизм TOP STAY ST общая высота h=880-959 мм, нагрузка 8,7-15,1 кг, белый </t>
  </si>
  <si>
    <t xml:space="preserve">Подъемный механизм TOP STAY ST общая высота h=880-959 мм, нагрузка 8,7-15,1 кг, серый </t>
  </si>
  <si>
    <t>Подъемный механизм TOP STAY ST общая высота h=960-1040 мм, нагрузка 4,8-8,1 кг, белый</t>
  </si>
  <si>
    <t>Подъемный механизм TOP STAY ST общая высота h=960-1040 мм, нагрузка 4,8-8,1 кг, серый</t>
  </si>
  <si>
    <t xml:space="preserve">Подъемный механизм TOP STAY ST общая высота h=960-1040 мм, нагрузка 8,0-13,9 кг, белый </t>
  </si>
  <si>
    <t xml:space="preserve">Подъемный механизм TOP STAY ST общая высота h=960-1040 мм, нагрузка 8,0-13,9 кг, серый </t>
  </si>
  <si>
    <t>Подъемный механизм TOP STAY SQ  индекс нагрузки  580-1250, высота h=250-500 мм, белый (пред.модель)</t>
  </si>
  <si>
    <t>Подъемный механизм TOP STAY SQ  индекс нагрузки  580-1250, высота h=250-500 мм, серый (пред.модель)</t>
  </si>
  <si>
    <t>Подъемный механизм TOP STAY SQ  индекс нагрузки 1800-3500, высота h=250-500 мм, белый (пред.модель)</t>
  </si>
  <si>
    <t>Подъемный механизм TOP STAY SQ  индекс нагрузки 1800-3500, высота h=250-500 мм, серый (пред.модель)</t>
  </si>
  <si>
    <r>
      <t xml:space="preserve">Монтажная планка H=2 DTC PIVOT-PRO Click-On 3D, </t>
    </r>
    <r>
      <rPr>
        <b/>
        <sz val="7"/>
        <rFont val="Century Gothic"/>
        <family val="2"/>
        <charset val="204"/>
      </rPr>
      <t>черная</t>
    </r>
  </si>
  <si>
    <r>
      <t xml:space="preserve">Петля PUSH для узкой AL-рамки  110° DTC PIVOT-PRO Click-on полунакладная, </t>
    </r>
    <r>
      <rPr>
        <b/>
        <sz val="7"/>
        <rFont val="Century Gothic"/>
        <family val="2"/>
        <charset val="204"/>
      </rPr>
      <t xml:space="preserve">черная </t>
    </r>
  </si>
  <si>
    <r>
      <t xml:space="preserve">Петля PUSH для узкой AL-рамки 110° DTC PIVOT-PRO Click-on вкладная, </t>
    </r>
    <r>
      <rPr>
        <b/>
        <sz val="7"/>
        <rFont val="Century Gothic"/>
        <family val="2"/>
        <charset val="204"/>
      </rPr>
      <t>черная</t>
    </r>
  </si>
  <si>
    <r>
      <t xml:space="preserve">Петля PUSH для узкой AL-рамки 110° DTC PIVOT-PRO Click-on накладная, </t>
    </r>
    <r>
      <rPr>
        <b/>
        <sz val="7"/>
        <rFont val="Century Gothic"/>
        <family val="2"/>
        <charset val="204"/>
      </rPr>
      <t xml:space="preserve">черная </t>
    </r>
  </si>
  <si>
    <r>
      <t xml:space="preserve">Петля для узкой AL-рамки  110° DTC PIVOT-PRO Click-on накладная с доводчиком, </t>
    </r>
    <r>
      <rPr>
        <b/>
        <sz val="7"/>
        <rFont val="Century Gothic"/>
        <family val="2"/>
        <charset val="204"/>
      </rPr>
      <t>черная</t>
    </r>
  </si>
  <si>
    <r>
      <t xml:space="preserve">Петля для узкой AL-рамки  110° DTC PIVOT-PRO Click-on полунакладная с доводчиком, </t>
    </r>
    <r>
      <rPr>
        <b/>
        <sz val="7"/>
        <rFont val="Century Gothic"/>
        <family val="2"/>
        <charset val="204"/>
      </rPr>
      <t>черная</t>
    </r>
  </si>
  <si>
    <r>
      <t xml:space="preserve">Петля для узкой AL-рамки 110° DTC PIVOT-PRO Click-on вкладная с доводчиком, </t>
    </r>
    <r>
      <rPr>
        <b/>
        <sz val="7"/>
        <rFont val="Century Gothic"/>
        <family val="2"/>
        <charset val="204"/>
      </rPr>
      <t>черная</t>
    </r>
  </si>
  <si>
    <t>Подъемные механизмы TOP STAY SF</t>
  </si>
  <si>
    <t xml:space="preserve">Подъемные механизмы TOP STAY SQ  </t>
  </si>
  <si>
    <t>Подъемные механизмы TOP STAY SE</t>
  </si>
  <si>
    <t>Подъемные механизмы TOP STAY ST</t>
  </si>
  <si>
    <t>Подвесы регулируемые DM</t>
  </si>
  <si>
    <t>Аксессуары для мебельных петель</t>
  </si>
  <si>
    <r>
      <t>Мебельные петли</t>
    </r>
    <r>
      <rPr>
        <b/>
        <sz val="10"/>
        <color rgb="FFFF0000"/>
        <rFont val="Century Gothic"/>
        <family val="2"/>
        <charset val="204"/>
      </rPr>
      <t xml:space="preserve"> PIVOT STAR NEW </t>
    </r>
    <r>
      <rPr>
        <b/>
        <sz val="10"/>
        <rFont val="Century Gothic"/>
        <family val="2"/>
        <charset val="204"/>
      </rPr>
      <t xml:space="preserve">- с регулировкой скорости закрывания фасада                                                                                                                                                                                        </t>
    </r>
  </si>
  <si>
    <r>
      <t>Мебельные петли</t>
    </r>
    <r>
      <rPr>
        <b/>
        <sz val="10"/>
        <color rgb="FFFF0000"/>
        <rFont val="Century Gothic"/>
        <family val="2"/>
        <charset val="204"/>
      </rPr>
      <t xml:space="preserve"> PIVOT STAR NEW </t>
    </r>
    <r>
      <rPr>
        <b/>
        <sz val="10"/>
        <rFont val="Century Gothic"/>
        <family val="2"/>
        <charset val="204"/>
      </rPr>
      <t xml:space="preserve">- с регулировкой скорости закрывания фасада </t>
    </r>
    <r>
      <rPr>
        <b/>
        <sz val="10"/>
        <color rgb="FFFF0000"/>
        <rFont val="Century Gothic"/>
        <family val="2"/>
        <charset val="204"/>
      </rPr>
      <t xml:space="preserve">черные  </t>
    </r>
    <r>
      <rPr>
        <b/>
        <sz val="10"/>
        <rFont val="Century Gothic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</t>
    </r>
  </si>
  <si>
    <r>
      <t xml:space="preserve">                         Система ультратонких боковин PURE-BOX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i/>
        <sz val="10"/>
        <rFont val="Century Gothic"/>
        <family val="2"/>
        <charset val="204"/>
      </rPr>
      <t>Можно установить на любые направляющие скрытого монтажа DTC (кроме серии G02)</t>
    </r>
  </si>
  <si>
    <t>ST02H</t>
  </si>
  <si>
    <t>Крепление для фасада из узкой алюминиевой рамки для TOP STAY ST</t>
  </si>
  <si>
    <t>0021243</t>
  </si>
  <si>
    <t>0020006</t>
  </si>
  <si>
    <t>Петли D HINGE  2шт. левая/правая + заглушки, никель</t>
  </si>
  <si>
    <t>0021163</t>
  </si>
  <si>
    <t>0021164</t>
  </si>
  <si>
    <t>0HLJS01</t>
  </si>
  <si>
    <t>0HLJS02</t>
  </si>
  <si>
    <t xml:space="preserve">Комплект заглушек на крепления к фасаду DTC PURE BOX h=159 </t>
  </si>
  <si>
    <t xml:space="preserve">Комплект заглушек на крепления к фасаду DTC PURE BOX h= 84 и h=122 </t>
  </si>
  <si>
    <t>Опт</t>
  </si>
  <si>
    <t>Опт-3%</t>
  </si>
  <si>
    <t>Опт-5%</t>
  </si>
  <si>
    <t>Опт-7%</t>
  </si>
  <si>
    <t>Опт-10%</t>
  </si>
  <si>
    <t xml:space="preserve">Курс $:                    </t>
  </si>
  <si>
    <t>t.me/interierkomplekt62</t>
  </si>
  <si>
    <t>www.интерьер-комплект.рф</t>
  </si>
  <si>
    <t>www.i-k.su</t>
  </si>
  <si>
    <t>Рязань, проезд Яблочкова, д. 5, стр. 15</t>
  </si>
  <si>
    <t>тел. 8(4912) 470-430 доб. 204, моб. WhatsApp, Telegram: 8-900-605-23-34 Екатерина, e-mail: e.manulicheva@интерьер-комплект.рф</t>
  </si>
  <si>
    <t>vk.com/interierkomplekt62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</si>
</sst>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20" x14ac:knownFonts="1">
    <font>
      <sz val="8"/>
      <name val="Arial"/>
      <family val="2"/>
      <charset val="204"/>
    </font>
    <font>
      <b/>
      <sz val="10"/>
      <name val="Century Gothic"/>
      <family val="2"/>
      <charset val="204"/>
    </font>
    <font>
      <sz val="7"/>
      <name val="Century Gothic"/>
      <family val="2"/>
      <charset val="204"/>
    </font>
    <font>
      <b/>
      <sz val="7"/>
      <name val="Century Gothic"/>
      <family val="2"/>
      <charset val="204"/>
    </font>
    <font>
      <sz val="7"/>
      <color theme="1"/>
      <name val="Century Gothic"/>
      <family val="2"/>
      <charset val="204"/>
    </font>
    <font>
      <sz val="10"/>
      <name val="Century Gothic"/>
      <family val="2"/>
      <charset val="204"/>
    </font>
    <font>
      <b/>
      <sz val="10"/>
      <color rgb="FFFF0000"/>
      <name val="Century Gothic"/>
      <family val="2"/>
      <charset val="204"/>
    </font>
    <font>
      <b/>
      <i/>
      <sz val="10"/>
      <name val="Century Gothic"/>
      <family val="2"/>
      <charset val="204"/>
    </font>
    <font>
      <sz val="7"/>
      <color theme="0"/>
      <name val="Century Gothic"/>
      <family val="2"/>
      <charset val="204"/>
    </font>
    <font>
      <b/>
      <sz val="7"/>
      <color theme="0"/>
      <name val="Century Gothic"/>
      <family val="2"/>
      <charset val="204"/>
    </font>
    <font>
      <sz val="12"/>
      <name val="Century Gothic"/>
      <family val="2"/>
      <charset val="204"/>
    </font>
    <font>
      <b/>
      <sz val="12"/>
      <name val="Century Gothic"/>
      <family val="2"/>
      <charset val="204"/>
    </font>
    <font>
      <b/>
      <sz val="12"/>
      <color theme="0"/>
      <name val="Century Gothic"/>
      <family val="2"/>
      <charset val="204"/>
    </font>
    <font>
      <sz val="12"/>
      <color theme="0"/>
      <name val="Century Gothic"/>
      <family val="2"/>
      <charset val="204"/>
    </font>
    <font>
      <u/>
      <sz val="8"/>
      <color theme="10"/>
      <name val="Arial"/>
      <family val="2"/>
      <charset val="204"/>
    </font>
    <font>
      <sz val="8"/>
      <color theme="1"/>
      <name val="Arial"/>
      <family val="2"/>
      <charset val="204"/>
    </font>
    <font>
      <sz val="11"/>
      <name val="Book Antiqua"/>
      <family val="1"/>
      <charset val="204"/>
    </font>
    <font>
      <sz val="11"/>
      <color theme="1"/>
      <name val="Book Antiqua"/>
      <family val="1"/>
      <charset val="204"/>
    </font>
    <font>
      <sz val="10"/>
      <name val="Book Antiqua"/>
      <family val="1"/>
      <charset val="204"/>
    </font>
    <font>
      <sz val="10"/>
      <color theme="0"/>
      <name val="Book Antiqua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horizontal="left"/>
    </xf>
    <xf numFmtId="0" fontId="14" fillId="0" borderId="0" applyNumberFormat="0" applyFill="0" applyBorder="0" applyAlignment="0" applyProtection="0">
      <alignment horizontal="left"/>
    </xf>
  </cellStyleXfs>
  <cellXfs count="118">
    <xf numFmtId="0" fontId="0" fillId="0" borderId="0" xfId="0" applyAlignme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0" borderId="1" xfId="0" applyFont="1" applyFill="1" applyBorder="1" applyAlignment="1">
      <alignment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0" fontId="2" fillId="3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11" xfId="0" applyFont="1" applyFill="1" applyBorder="1" applyAlignment="1">
      <alignment vertical="center" wrapText="1"/>
    </xf>
    <xf numFmtId="1" fontId="2" fillId="5" borderId="2" xfId="0" applyNumberFormat="1" applyFont="1" applyFill="1" applyBorder="1" applyAlignment="1">
      <alignment vertical="center" wrapText="1"/>
    </xf>
    <xf numFmtId="49" fontId="2" fillId="5" borderId="11" xfId="0" applyNumberFormat="1" applyFont="1" applyFill="1" applyBorder="1" applyAlignment="1">
      <alignment vertical="center" wrapText="1"/>
    </xf>
    <xf numFmtId="1" fontId="3" fillId="5" borderId="2" xfId="0" applyNumberFormat="1" applyFont="1" applyFill="1" applyBorder="1" applyAlignment="1">
      <alignment vertical="center" wrapText="1"/>
    </xf>
    <xf numFmtId="49" fontId="3" fillId="5" borderId="11" xfId="0" applyNumberFormat="1" applyFont="1" applyFill="1" applyBorder="1" applyAlignment="1">
      <alignment vertical="center" wrapText="1"/>
    </xf>
    <xf numFmtId="2" fontId="2" fillId="0" borderId="0" xfId="0" applyNumberFormat="1" applyFont="1" applyAlignment="1">
      <alignment vertical="center"/>
    </xf>
    <xf numFmtId="2" fontId="2" fillId="0" borderId="1" xfId="0" applyNumberFormat="1" applyFont="1" applyBorder="1" applyAlignment="1">
      <alignment horizontal="center"/>
    </xf>
    <xf numFmtId="0" fontId="8" fillId="3" borderId="1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164" fontId="8" fillId="3" borderId="1" xfId="0" applyNumberFormat="1" applyFont="1" applyFill="1" applyBorder="1" applyAlignment="1">
      <alignment horizontal="center" vertical="center" wrapText="1"/>
    </xf>
    <xf numFmtId="4" fontId="8" fillId="3" borderId="1" xfId="0" applyNumberFormat="1" applyFont="1" applyFill="1" applyBorder="1" applyAlignment="1">
      <alignment horizontal="center" vertical="center" wrapText="1"/>
    </xf>
    <xf numFmtId="164" fontId="8" fillId="3" borderId="1" xfId="0" applyNumberFormat="1" applyFont="1" applyFill="1" applyBorder="1" applyAlignment="1">
      <alignment horizontal="center" vertical="top"/>
    </xf>
    <xf numFmtId="2" fontId="8" fillId="3" borderId="1" xfId="0" applyNumberFormat="1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vertical="center"/>
    </xf>
    <xf numFmtId="2" fontId="8" fillId="3" borderId="0" xfId="0" applyNumberFormat="1" applyFont="1" applyFill="1" applyAlignment="1">
      <alignment vertical="center"/>
    </xf>
    <xf numFmtId="0" fontId="8" fillId="3" borderId="0" xfId="0" applyFont="1" applyFill="1" applyBorder="1" applyAlignment="1">
      <alignment vertical="center"/>
    </xf>
    <xf numFmtId="0" fontId="8" fillId="3" borderId="0" xfId="0" applyFont="1" applyFill="1" applyBorder="1" applyAlignment="1">
      <alignment horizontal="center" vertical="center"/>
    </xf>
    <xf numFmtId="2" fontId="8" fillId="3" borderId="1" xfId="0" applyNumberFormat="1" applyFont="1" applyFill="1" applyBorder="1" applyAlignment="1">
      <alignment horizontal="center"/>
    </xf>
    <xf numFmtId="1" fontId="8" fillId="3" borderId="1" xfId="0" applyNumberFormat="1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vertical="center"/>
    </xf>
    <xf numFmtId="0" fontId="8" fillId="3" borderId="4" xfId="0" applyFont="1" applyFill="1" applyBorder="1" applyAlignment="1">
      <alignment vertical="center"/>
    </xf>
    <xf numFmtId="0" fontId="8" fillId="3" borderId="8" xfId="0" applyFont="1" applyFill="1" applyBorder="1" applyAlignment="1">
      <alignment vertical="center"/>
    </xf>
    <xf numFmtId="0" fontId="2" fillId="0" borderId="11" xfId="0" applyFont="1" applyFill="1" applyBorder="1" applyAlignment="1">
      <alignment vertical="center"/>
    </xf>
    <xf numFmtId="0" fontId="9" fillId="3" borderId="5" xfId="0" applyFont="1" applyFill="1" applyBorder="1" applyAlignment="1">
      <alignment vertical="center"/>
    </xf>
    <xf numFmtId="0" fontId="8" fillId="3" borderId="13" xfId="0" applyFont="1" applyFill="1" applyBorder="1" applyAlignment="1">
      <alignment vertical="center"/>
    </xf>
    <xf numFmtId="0" fontId="8" fillId="3" borderId="14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2" fontId="13" fillId="3" borderId="6" xfId="0" applyNumberFormat="1" applyFont="1" applyFill="1" applyBorder="1" applyAlignment="1">
      <alignment vertical="center" wrapText="1"/>
    </xf>
    <xf numFmtId="2" fontId="13" fillId="3" borderId="0" xfId="0" applyNumberFormat="1" applyFont="1" applyFill="1" applyBorder="1" applyAlignment="1">
      <alignment vertical="center" wrapText="1"/>
    </xf>
    <xf numFmtId="0" fontId="13" fillId="3" borderId="1" xfId="0" applyFont="1" applyFill="1" applyBorder="1" applyAlignment="1">
      <alignment horizontal="center" vertical="center"/>
    </xf>
    <xf numFmtId="2" fontId="13" fillId="3" borderId="4" xfId="0" applyNumberFormat="1" applyFont="1" applyFill="1" applyBorder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2" fontId="2" fillId="3" borderId="0" xfId="0" applyNumberFormat="1" applyFont="1" applyFill="1" applyBorder="1" applyAlignment="1">
      <alignment horizontal="center" vertical="center"/>
    </xf>
    <xf numFmtId="0" fontId="15" fillId="3" borderId="0" xfId="1" applyFont="1" applyFill="1" applyBorder="1" applyAlignment="1">
      <alignment horizontal="center" vertical="center"/>
    </xf>
    <xf numFmtId="2" fontId="11" fillId="0" borderId="9" xfId="0" applyNumberFormat="1" applyFont="1" applyBorder="1" applyAlignment="1">
      <alignment horizontal="center" vertical="center" wrapText="1"/>
    </xf>
    <xf numFmtId="2" fontId="11" fillId="0" borderId="12" xfId="0" applyNumberFormat="1" applyFont="1" applyBorder="1" applyAlignment="1">
      <alignment horizontal="center" vertical="center" wrapText="1"/>
    </xf>
    <xf numFmtId="2" fontId="11" fillId="0" borderId="10" xfId="0" applyNumberFormat="1" applyFont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/>
    </xf>
    <xf numFmtId="2" fontId="2" fillId="3" borderId="0" xfId="0" applyNumberFormat="1" applyFont="1" applyFill="1" applyAlignment="1">
      <alignment horizontal="center" vertical="center"/>
    </xf>
    <xf numFmtId="2" fontId="2" fillId="3" borderId="0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5" borderId="2" xfId="0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1" fontId="2" fillId="0" borderId="9" xfId="0" applyNumberFormat="1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1" fontId="3" fillId="5" borderId="11" xfId="0" applyNumberFormat="1" applyFont="1" applyFill="1" applyBorder="1" applyAlignment="1">
      <alignment horizontal="right" vertical="center" wrapText="1"/>
    </xf>
    <xf numFmtId="1" fontId="3" fillId="5" borderId="3" xfId="0" applyNumberFormat="1" applyFont="1" applyFill="1" applyBorder="1" applyAlignment="1">
      <alignment horizontal="right" vertical="center" wrapText="1"/>
    </xf>
    <xf numFmtId="0" fontId="5" fillId="0" borderId="11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center" vertical="center"/>
    </xf>
    <xf numFmtId="1" fontId="2" fillId="5" borderId="11" xfId="0" applyNumberFormat="1" applyFont="1" applyFill="1" applyBorder="1" applyAlignment="1">
      <alignment horizontal="right" vertical="center" wrapText="1"/>
    </xf>
    <xf numFmtId="1" fontId="2" fillId="5" borderId="3" xfId="0" applyNumberFormat="1" applyFont="1" applyFill="1" applyBorder="1" applyAlignment="1">
      <alignment horizontal="right" vertical="center" wrapText="1"/>
    </xf>
    <xf numFmtId="0" fontId="5" fillId="0" borderId="11" xfId="0" applyFont="1" applyFill="1" applyBorder="1" applyAlignment="1">
      <alignment vertical="center" wrapText="1"/>
    </xf>
    <xf numFmtId="0" fontId="16" fillId="3" borderId="0" xfId="0" applyFont="1" applyFill="1" applyBorder="1" applyAlignment="1">
      <alignment horizontal="center" vertical="center"/>
    </xf>
    <xf numFmtId="0" fontId="17" fillId="3" borderId="0" xfId="1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vertical="center"/>
    </xf>
    <xf numFmtId="2" fontId="19" fillId="3" borderId="0" xfId="0" applyNumberFormat="1" applyFont="1" applyFill="1" applyAlignment="1">
      <alignment vertical="center"/>
    </xf>
    <xf numFmtId="2" fontId="18" fillId="3" borderId="0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png"/><Relationship Id="rId18" Type="http://schemas.openxmlformats.org/officeDocument/2006/relationships/image" Target="../media/image21.jpeg"/><Relationship Id="rId26" Type="http://schemas.openxmlformats.org/officeDocument/2006/relationships/image" Target="../media/image29.jpeg"/><Relationship Id="rId39" Type="http://schemas.openxmlformats.org/officeDocument/2006/relationships/image" Target="../media/image42.jpeg"/><Relationship Id="rId3" Type="http://schemas.openxmlformats.org/officeDocument/2006/relationships/image" Target="../media/image6.jpeg"/><Relationship Id="rId21" Type="http://schemas.openxmlformats.org/officeDocument/2006/relationships/image" Target="../media/image24.jpeg"/><Relationship Id="rId34" Type="http://schemas.openxmlformats.org/officeDocument/2006/relationships/image" Target="../media/image37.jpeg"/><Relationship Id="rId42" Type="http://schemas.openxmlformats.org/officeDocument/2006/relationships/image" Target="../media/image45.jpeg"/><Relationship Id="rId7" Type="http://schemas.openxmlformats.org/officeDocument/2006/relationships/image" Target="../media/image10.pn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jpeg"/><Relationship Id="rId33" Type="http://schemas.openxmlformats.org/officeDocument/2006/relationships/image" Target="../media/image36.jpeg"/><Relationship Id="rId38" Type="http://schemas.openxmlformats.org/officeDocument/2006/relationships/image" Target="../media/image41.jpeg"/><Relationship Id="rId2" Type="http://schemas.openxmlformats.org/officeDocument/2006/relationships/image" Target="../media/image5.png"/><Relationship Id="rId16" Type="http://schemas.openxmlformats.org/officeDocument/2006/relationships/image" Target="../media/image19.jpeg"/><Relationship Id="rId20" Type="http://schemas.openxmlformats.org/officeDocument/2006/relationships/image" Target="../media/image23.tiff"/><Relationship Id="rId29" Type="http://schemas.openxmlformats.org/officeDocument/2006/relationships/image" Target="../media/image32.jpeg"/><Relationship Id="rId41" Type="http://schemas.openxmlformats.org/officeDocument/2006/relationships/image" Target="../media/image44.jpeg"/><Relationship Id="rId1" Type="http://schemas.openxmlformats.org/officeDocument/2006/relationships/image" Target="../media/image4.jpeg"/><Relationship Id="rId6" Type="http://schemas.openxmlformats.org/officeDocument/2006/relationships/image" Target="../media/image9.png"/><Relationship Id="rId11" Type="http://schemas.openxmlformats.org/officeDocument/2006/relationships/image" Target="../media/image14.jpeg"/><Relationship Id="rId24" Type="http://schemas.openxmlformats.org/officeDocument/2006/relationships/image" Target="../media/image27.jpeg"/><Relationship Id="rId32" Type="http://schemas.openxmlformats.org/officeDocument/2006/relationships/image" Target="../media/image35.jpeg"/><Relationship Id="rId37" Type="http://schemas.openxmlformats.org/officeDocument/2006/relationships/image" Target="../media/image40.jpeg"/><Relationship Id="rId40" Type="http://schemas.openxmlformats.org/officeDocument/2006/relationships/image" Target="../media/image43.jpeg"/><Relationship Id="rId45" Type="http://schemas.openxmlformats.org/officeDocument/2006/relationships/image" Target="../media/image48.jpeg"/><Relationship Id="rId5" Type="http://schemas.openxmlformats.org/officeDocument/2006/relationships/image" Target="../media/image8.png"/><Relationship Id="rId15" Type="http://schemas.openxmlformats.org/officeDocument/2006/relationships/image" Target="../media/image18.jpeg"/><Relationship Id="rId23" Type="http://schemas.openxmlformats.org/officeDocument/2006/relationships/image" Target="../media/image26.jpeg"/><Relationship Id="rId28" Type="http://schemas.openxmlformats.org/officeDocument/2006/relationships/image" Target="../media/image31.jpeg"/><Relationship Id="rId36" Type="http://schemas.openxmlformats.org/officeDocument/2006/relationships/image" Target="../media/image39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31" Type="http://schemas.openxmlformats.org/officeDocument/2006/relationships/image" Target="../media/image34.tiff"/><Relationship Id="rId44" Type="http://schemas.openxmlformats.org/officeDocument/2006/relationships/image" Target="../media/image47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png"/><Relationship Id="rId22" Type="http://schemas.openxmlformats.org/officeDocument/2006/relationships/image" Target="../media/image25.jpeg"/><Relationship Id="rId27" Type="http://schemas.openxmlformats.org/officeDocument/2006/relationships/image" Target="../media/image30.jpeg"/><Relationship Id="rId30" Type="http://schemas.openxmlformats.org/officeDocument/2006/relationships/image" Target="../media/image33.tiff"/><Relationship Id="rId35" Type="http://schemas.openxmlformats.org/officeDocument/2006/relationships/image" Target="../media/image38.jpeg"/><Relationship Id="rId43" Type="http://schemas.openxmlformats.org/officeDocument/2006/relationships/image" Target="../media/image46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14924</xdr:colOff>
      <xdr:row>17</xdr:row>
      <xdr:rowOff>25523</xdr:rowOff>
    </xdr:from>
    <xdr:to>
      <xdr:col>17</xdr:col>
      <xdr:colOff>0</xdr:colOff>
      <xdr:row>17</xdr:row>
      <xdr:rowOff>882368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112"/>
        <a:stretch/>
      </xdr:blipFill>
      <xdr:spPr>
        <a:xfrm>
          <a:off x="6214112" y="3629148"/>
          <a:ext cx="2144076" cy="856845"/>
        </a:xfrm>
        <a:prstGeom prst="rect">
          <a:avLst/>
        </a:prstGeom>
        <a:effectLst/>
      </xdr:spPr>
    </xdr:pic>
    <xdr:clientData/>
  </xdr:twoCellAnchor>
  <xdr:twoCellAnchor editAs="oneCell">
    <xdr:from>
      <xdr:col>18</xdr:col>
      <xdr:colOff>305827</xdr:colOff>
      <xdr:row>2</xdr:row>
      <xdr:rowOff>33112</xdr:rowOff>
    </xdr:from>
    <xdr:to>
      <xdr:col>20</xdr:col>
      <xdr:colOff>62427</xdr:colOff>
      <xdr:row>5</xdr:row>
      <xdr:rowOff>79377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4265" y="287112"/>
          <a:ext cx="1217100" cy="498703"/>
        </a:xfrm>
        <a:prstGeom prst="rect">
          <a:avLst/>
        </a:prstGeom>
      </xdr:spPr>
    </xdr:pic>
    <xdr:clientData/>
  </xdr:twoCellAnchor>
  <xdr:twoCellAnchor editAs="oneCell">
    <xdr:from>
      <xdr:col>3</xdr:col>
      <xdr:colOff>2760</xdr:colOff>
      <xdr:row>41</xdr:row>
      <xdr:rowOff>17944</xdr:rowOff>
    </xdr:from>
    <xdr:to>
      <xdr:col>17</xdr:col>
      <xdr:colOff>15875</xdr:colOff>
      <xdr:row>41</xdr:row>
      <xdr:rowOff>878140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05" t="26357" r="30391" b="48677"/>
        <a:stretch/>
      </xdr:blipFill>
      <xdr:spPr>
        <a:xfrm>
          <a:off x="6201948" y="8161819"/>
          <a:ext cx="2172115" cy="860196"/>
        </a:xfrm>
        <a:prstGeom prst="rect">
          <a:avLst/>
        </a:prstGeom>
        <a:effectLst/>
      </xdr:spPr>
    </xdr:pic>
    <xdr:clientData/>
  </xdr:twoCellAnchor>
  <xdr:twoCellAnchor editAs="oneCell">
    <xdr:from>
      <xdr:col>3</xdr:col>
      <xdr:colOff>14563</xdr:colOff>
      <xdr:row>53</xdr:row>
      <xdr:rowOff>11112</xdr:rowOff>
    </xdr:from>
    <xdr:to>
      <xdr:col>17</xdr:col>
      <xdr:colOff>23812</xdr:colOff>
      <xdr:row>53</xdr:row>
      <xdr:rowOff>881192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074" t="34356" r="41066" b="57013"/>
        <a:stretch/>
      </xdr:blipFill>
      <xdr:spPr>
        <a:xfrm>
          <a:off x="6213751" y="10790237"/>
          <a:ext cx="2168249" cy="870080"/>
        </a:xfrm>
        <a:prstGeom prst="rect">
          <a:avLst/>
        </a:prstGeom>
        <a:effectLst/>
      </xdr:spPr>
    </xdr:pic>
    <xdr:clientData/>
  </xdr:twoCellAnchor>
  <xdr:twoCellAnchor editAs="oneCell">
    <xdr:from>
      <xdr:col>3</xdr:col>
      <xdr:colOff>452438</xdr:colOff>
      <xdr:row>115</xdr:row>
      <xdr:rowOff>525621</xdr:rowOff>
    </xdr:from>
    <xdr:to>
      <xdr:col>5</xdr:col>
      <xdr:colOff>339864</xdr:colOff>
      <xdr:row>115</xdr:row>
      <xdr:rowOff>831031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51626" y="23512621"/>
          <a:ext cx="784363" cy="305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458774</xdr:colOff>
      <xdr:row>115</xdr:row>
      <xdr:rowOff>44056</xdr:rowOff>
    </xdr:from>
    <xdr:to>
      <xdr:col>5</xdr:col>
      <xdr:colOff>369782</xdr:colOff>
      <xdr:row>115</xdr:row>
      <xdr:rowOff>377788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57962" y="23031056"/>
          <a:ext cx="807945" cy="333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492125</xdr:colOff>
      <xdr:row>197</xdr:row>
      <xdr:rowOff>16851</xdr:rowOff>
    </xdr:from>
    <xdr:to>
      <xdr:col>19</xdr:col>
      <xdr:colOff>289577</xdr:colOff>
      <xdr:row>197</xdr:row>
      <xdr:rowOff>860417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0313" y="37481851"/>
          <a:ext cx="1257952" cy="843566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</xdr:colOff>
      <xdr:row>197</xdr:row>
      <xdr:rowOff>30161</xdr:rowOff>
    </xdr:from>
    <xdr:to>
      <xdr:col>16</xdr:col>
      <xdr:colOff>269875</xdr:colOff>
      <xdr:row>197</xdr:row>
      <xdr:rowOff>841832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40" b="34159"/>
        <a:stretch/>
      </xdr:blipFill>
      <xdr:spPr>
        <a:xfrm>
          <a:off x="6262688" y="36836349"/>
          <a:ext cx="1635125" cy="811671"/>
        </a:xfrm>
        <a:prstGeom prst="rect">
          <a:avLst/>
        </a:prstGeom>
      </xdr:spPr>
    </xdr:pic>
    <xdr:clientData/>
  </xdr:twoCellAnchor>
  <xdr:twoCellAnchor editAs="oneCell">
    <xdr:from>
      <xdr:col>3</xdr:col>
      <xdr:colOff>15873</xdr:colOff>
      <xdr:row>126</xdr:row>
      <xdr:rowOff>7938</xdr:rowOff>
    </xdr:from>
    <xdr:to>
      <xdr:col>16</xdr:col>
      <xdr:colOff>325436</xdr:colOff>
      <xdr:row>126</xdr:row>
      <xdr:rowOff>881063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44" b="29309"/>
        <a:stretch/>
      </xdr:blipFill>
      <xdr:spPr>
        <a:xfrm>
          <a:off x="6215061" y="25471438"/>
          <a:ext cx="1738313" cy="873125"/>
        </a:xfrm>
        <a:prstGeom prst="rect">
          <a:avLst/>
        </a:prstGeom>
      </xdr:spPr>
    </xdr:pic>
    <xdr:clientData/>
  </xdr:twoCellAnchor>
  <xdr:twoCellAnchor editAs="oneCell">
    <xdr:from>
      <xdr:col>2</xdr:col>
      <xdr:colOff>4960933</xdr:colOff>
      <xdr:row>333</xdr:row>
      <xdr:rowOff>7938</xdr:rowOff>
    </xdr:from>
    <xdr:to>
      <xdr:col>16</xdr:col>
      <xdr:colOff>333374</xdr:colOff>
      <xdr:row>333</xdr:row>
      <xdr:rowOff>865188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48" b="9948"/>
        <a:stretch/>
      </xdr:blipFill>
      <xdr:spPr>
        <a:xfrm>
          <a:off x="6199183" y="61317188"/>
          <a:ext cx="176212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4953000</xdr:colOff>
      <xdr:row>392</xdr:row>
      <xdr:rowOff>23812</xdr:rowOff>
    </xdr:from>
    <xdr:to>
      <xdr:col>16</xdr:col>
      <xdr:colOff>15874</xdr:colOff>
      <xdr:row>392</xdr:row>
      <xdr:rowOff>865188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0" y="71429562"/>
          <a:ext cx="1452562" cy="841376"/>
        </a:xfrm>
        <a:prstGeom prst="rect">
          <a:avLst/>
        </a:prstGeom>
      </xdr:spPr>
    </xdr:pic>
    <xdr:clientData/>
  </xdr:twoCellAnchor>
  <xdr:twoCellAnchor editAs="oneCell">
    <xdr:from>
      <xdr:col>18</xdr:col>
      <xdr:colOff>18938</xdr:colOff>
      <xdr:row>452</xdr:row>
      <xdr:rowOff>7937</xdr:rowOff>
    </xdr:from>
    <xdr:to>
      <xdr:col>20</xdr:col>
      <xdr:colOff>206079</xdr:colOff>
      <xdr:row>452</xdr:row>
      <xdr:rowOff>858161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27" t="35146" r="7042"/>
        <a:stretch/>
      </xdr:blipFill>
      <xdr:spPr>
        <a:xfrm>
          <a:off x="8480313" y="80914875"/>
          <a:ext cx="1647641" cy="850224"/>
        </a:xfrm>
        <a:prstGeom prst="rect">
          <a:avLst/>
        </a:prstGeom>
      </xdr:spPr>
    </xdr:pic>
    <xdr:clientData/>
  </xdr:twoCellAnchor>
  <xdr:twoCellAnchor editAs="oneCell">
    <xdr:from>
      <xdr:col>17</xdr:col>
      <xdr:colOff>714377</xdr:colOff>
      <xdr:row>110</xdr:row>
      <xdr:rowOff>231092</xdr:rowOff>
    </xdr:from>
    <xdr:to>
      <xdr:col>18</xdr:col>
      <xdr:colOff>714377</xdr:colOff>
      <xdr:row>111</xdr:row>
      <xdr:rowOff>881058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0" r="48209"/>
        <a:stretch/>
      </xdr:blipFill>
      <xdr:spPr>
        <a:xfrm rot="10800000" flipH="1">
          <a:off x="9072565" y="21519467"/>
          <a:ext cx="730250" cy="896029"/>
        </a:xfrm>
        <a:prstGeom prst="rect">
          <a:avLst/>
        </a:prstGeom>
      </xdr:spPr>
    </xdr:pic>
    <xdr:clientData/>
  </xdr:twoCellAnchor>
  <xdr:twoCellAnchor editAs="oneCell">
    <xdr:from>
      <xdr:col>3</xdr:col>
      <xdr:colOff>840538</xdr:colOff>
      <xdr:row>111</xdr:row>
      <xdr:rowOff>15875</xdr:rowOff>
    </xdr:from>
    <xdr:to>
      <xdr:col>17</xdr:col>
      <xdr:colOff>71437</xdr:colOff>
      <xdr:row>111</xdr:row>
      <xdr:rowOff>876300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37" t="13114" r="17663" b="12908"/>
        <a:stretch/>
      </xdr:blipFill>
      <xdr:spPr>
        <a:xfrm>
          <a:off x="7039726" y="21550313"/>
          <a:ext cx="1389899" cy="860425"/>
        </a:xfrm>
        <a:prstGeom prst="rect">
          <a:avLst/>
        </a:prstGeom>
      </xdr:spPr>
    </xdr:pic>
    <xdr:clientData/>
  </xdr:twoCellAnchor>
  <xdr:twoCellAnchor editAs="oneCell">
    <xdr:from>
      <xdr:col>18</xdr:col>
      <xdr:colOff>31750</xdr:colOff>
      <xdr:row>459</xdr:row>
      <xdr:rowOff>31750</xdr:rowOff>
    </xdr:from>
    <xdr:to>
      <xdr:col>20</xdr:col>
      <xdr:colOff>232096</xdr:colOff>
      <xdr:row>459</xdr:row>
      <xdr:rowOff>873126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87" b="32537"/>
        <a:stretch/>
      </xdr:blipFill>
      <xdr:spPr>
        <a:xfrm>
          <a:off x="8493125" y="82867500"/>
          <a:ext cx="1660846" cy="841376"/>
        </a:xfrm>
        <a:prstGeom prst="rect">
          <a:avLst/>
        </a:prstGeom>
      </xdr:spPr>
    </xdr:pic>
    <xdr:clientData/>
  </xdr:twoCellAnchor>
  <xdr:twoCellAnchor editAs="oneCell">
    <xdr:from>
      <xdr:col>3</xdr:col>
      <xdr:colOff>24222</xdr:colOff>
      <xdr:row>65</xdr:row>
      <xdr:rowOff>17277</xdr:rowOff>
    </xdr:from>
    <xdr:to>
      <xdr:col>17</xdr:col>
      <xdr:colOff>0</xdr:colOff>
      <xdr:row>65</xdr:row>
      <xdr:rowOff>852225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35" b="7923"/>
        <a:stretch/>
      </xdr:blipFill>
      <xdr:spPr>
        <a:xfrm>
          <a:off x="6223410" y="13431652"/>
          <a:ext cx="2134778" cy="834948"/>
        </a:xfrm>
        <a:prstGeom prst="rect">
          <a:avLst/>
        </a:prstGeom>
      </xdr:spPr>
    </xdr:pic>
    <xdr:clientData/>
  </xdr:twoCellAnchor>
  <xdr:twoCellAnchor editAs="oneCell">
    <xdr:from>
      <xdr:col>3</xdr:col>
      <xdr:colOff>23814</xdr:colOff>
      <xdr:row>715</xdr:row>
      <xdr:rowOff>7938</xdr:rowOff>
    </xdr:from>
    <xdr:to>
      <xdr:col>16</xdr:col>
      <xdr:colOff>349249</xdr:colOff>
      <xdr:row>715</xdr:row>
      <xdr:rowOff>881976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70" t="14988" r="9973" b="21101"/>
        <a:stretch/>
      </xdr:blipFill>
      <xdr:spPr>
        <a:xfrm>
          <a:off x="6223002" y="128293813"/>
          <a:ext cx="1754185" cy="874038"/>
        </a:xfrm>
        <a:prstGeom prst="rect">
          <a:avLst/>
        </a:prstGeom>
      </xdr:spPr>
    </xdr:pic>
    <xdr:clientData/>
  </xdr:twoCellAnchor>
  <xdr:twoCellAnchor editAs="oneCell">
    <xdr:from>
      <xdr:col>3</xdr:col>
      <xdr:colOff>30165</xdr:colOff>
      <xdr:row>609</xdr:row>
      <xdr:rowOff>15876</xdr:rowOff>
    </xdr:from>
    <xdr:to>
      <xdr:col>16</xdr:col>
      <xdr:colOff>285750</xdr:colOff>
      <xdr:row>610</xdr:row>
      <xdr:rowOff>2955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06" b="20833"/>
        <a:stretch/>
      </xdr:blipFill>
      <xdr:spPr>
        <a:xfrm>
          <a:off x="6229353" y="109783564"/>
          <a:ext cx="1684335" cy="876079"/>
        </a:xfrm>
        <a:prstGeom prst="rect">
          <a:avLst/>
        </a:prstGeom>
      </xdr:spPr>
    </xdr:pic>
    <xdr:clientData/>
  </xdr:twoCellAnchor>
  <xdr:twoCellAnchor editAs="oneCell">
    <xdr:from>
      <xdr:col>18</xdr:col>
      <xdr:colOff>322415</xdr:colOff>
      <xdr:row>899</xdr:row>
      <xdr:rowOff>23812</xdr:rowOff>
    </xdr:from>
    <xdr:to>
      <xdr:col>20</xdr:col>
      <xdr:colOff>729208</xdr:colOff>
      <xdr:row>900</xdr:row>
      <xdr:rowOff>2500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691"/>
        <a:stretch/>
      </xdr:blipFill>
      <xdr:spPr>
        <a:xfrm>
          <a:off x="9410853" y="158472187"/>
          <a:ext cx="1867293" cy="867688"/>
        </a:xfrm>
        <a:prstGeom prst="rect">
          <a:avLst/>
        </a:prstGeom>
      </xdr:spPr>
    </xdr:pic>
    <xdr:clientData/>
  </xdr:twoCellAnchor>
  <xdr:twoCellAnchor editAs="oneCell">
    <xdr:from>
      <xdr:col>3</xdr:col>
      <xdr:colOff>21292</xdr:colOff>
      <xdr:row>899</xdr:row>
      <xdr:rowOff>31749</xdr:rowOff>
    </xdr:from>
    <xdr:to>
      <xdr:col>16</xdr:col>
      <xdr:colOff>404811</xdr:colOff>
      <xdr:row>900</xdr:row>
      <xdr:rowOff>0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45" t="16151" r="23169" b="15542"/>
        <a:stretch/>
      </xdr:blipFill>
      <xdr:spPr>
        <a:xfrm>
          <a:off x="6220480" y="158480124"/>
          <a:ext cx="1812269" cy="857251"/>
        </a:xfrm>
        <a:prstGeom prst="rect">
          <a:avLst/>
        </a:prstGeom>
      </xdr:spPr>
    </xdr:pic>
    <xdr:clientData/>
  </xdr:twoCellAnchor>
  <xdr:twoCellAnchor editAs="oneCell">
    <xdr:from>
      <xdr:col>2</xdr:col>
      <xdr:colOff>3549650</xdr:colOff>
      <xdr:row>893</xdr:row>
      <xdr:rowOff>27712</xdr:rowOff>
    </xdr:from>
    <xdr:to>
      <xdr:col>2</xdr:col>
      <xdr:colOff>4946650</xdr:colOff>
      <xdr:row>897</xdr:row>
      <xdr:rowOff>120538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26" t="22861" r="8017"/>
        <a:stretch/>
      </xdr:blipFill>
      <xdr:spPr>
        <a:xfrm>
          <a:off x="4451350" y="179840662"/>
          <a:ext cx="1397000" cy="753228"/>
        </a:xfrm>
        <a:prstGeom prst="rect">
          <a:avLst/>
        </a:prstGeom>
      </xdr:spPr>
    </xdr:pic>
    <xdr:clientData/>
  </xdr:twoCellAnchor>
  <xdr:twoCellAnchor editAs="oneCell">
    <xdr:from>
      <xdr:col>2</xdr:col>
      <xdr:colOff>4951412</xdr:colOff>
      <xdr:row>947</xdr:row>
      <xdr:rowOff>153641</xdr:rowOff>
    </xdr:from>
    <xdr:to>
      <xdr:col>16</xdr:col>
      <xdr:colOff>404812</xdr:colOff>
      <xdr:row>948</xdr:row>
      <xdr:rowOff>881062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9662" y="169230329"/>
          <a:ext cx="1843088" cy="886171"/>
        </a:xfrm>
        <a:prstGeom prst="rect">
          <a:avLst/>
        </a:prstGeom>
      </xdr:spPr>
    </xdr:pic>
    <xdr:clientData/>
  </xdr:twoCellAnchor>
  <xdr:twoCellAnchor editAs="oneCell">
    <xdr:from>
      <xdr:col>16</xdr:col>
      <xdr:colOff>293687</xdr:colOff>
      <xdr:row>126</xdr:row>
      <xdr:rowOff>19052</xdr:rowOff>
    </xdr:from>
    <xdr:to>
      <xdr:col>18</xdr:col>
      <xdr:colOff>603250</xdr:colOff>
      <xdr:row>127</xdr:row>
      <xdr:rowOff>7938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50" t="27333" r="250" b="23334"/>
        <a:stretch/>
      </xdr:blipFill>
      <xdr:spPr>
        <a:xfrm>
          <a:off x="7921625" y="25482552"/>
          <a:ext cx="1770063" cy="877886"/>
        </a:xfrm>
        <a:prstGeom prst="rect">
          <a:avLst/>
        </a:prstGeom>
      </xdr:spPr>
    </xdr:pic>
    <xdr:clientData/>
  </xdr:twoCellAnchor>
  <xdr:twoCellAnchor editAs="oneCell">
    <xdr:from>
      <xdr:col>2</xdr:col>
      <xdr:colOff>4960936</xdr:colOff>
      <xdr:row>264</xdr:row>
      <xdr:rowOff>15876</xdr:rowOff>
    </xdr:from>
    <xdr:to>
      <xdr:col>16</xdr:col>
      <xdr:colOff>365125</xdr:colOff>
      <xdr:row>264</xdr:row>
      <xdr:rowOff>852878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7" t="14428" r="56286" b="62686"/>
        <a:stretch/>
      </xdr:blipFill>
      <xdr:spPr>
        <a:xfrm>
          <a:off x="6199186" y="49641126"/>
          <a:ext cx="1793877" cy="837002"/>
        </a:xfrm>
        <a:prstGeom prst="rect">
          <a:avLst/>
        </a:prstGeom>
      </xdr:spPr>
    </xdr:pic>
    <xdr:clientData/>
  </xdr:twoCellAnchor>
  <xdr:twoCellAnchor editAs="oneCell">
    <xdr:from>
      <xdr:col>16</xdr:col>
      <xdr:colOff>452438</xdr:colOff>
      <xdr:row>264</xdr:row>
      <xdr:rowOff>30163</xdr:rowOff>
    </xdr:from>
    <xdr:to>
      <xdr:col>18</xdr:col>
      <xdr:colOff>436562</xdr:colOff>
      <xdr:row>264</xdr:row>
      <xdr:rowOff>858163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62" t="21611" r="12763" b="1562"/>
        <a:stretch/>
      </xdr:blipFill>
      <xdr:spPr>
        <a:xfrm>
          <a:off x="8080376" y="50314226"/>
          <a:ext cx="1444624" cy="82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</xdr:colOff>
      <xdr:row>447</xdr:row>
      <xdr:rowOff>22226</xdr:rowOff>
    </xdr:from>
    <xdr:to>
      <xdr:col>16</xdr:col>
      <xdr:colOff>261938</xdr:colOff>
      <xdr:row>447</xdr:row>
      <xdr:rowOff>849313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702"/>
        <a:stretch/>
      </xdr:blipFill>
      <xdr:spPr>
        <a:xfrm>
          <a:off x="6218237" y="80889476"/>
          <a:ext cx="1671639" cy="827087"/>
        </a:xfrm>
        <a:prstGeom prst="rect">
          <a:avLst/>
        </a:prstGeom>
      </xdr:spPr>
    </xdr:pic>
    <xdr:clientData/>
  </xdr:twoCellAnchor>
  <xdr:twoCellAnchor editAs="oneCell">
    <xdr:from>
      <xdr:col>3</xdr:col>
      <xdr:colOff>7937</xdr:colOff>
      <xdr:row>484</xdr:row>
      <xdr:rowOff>7937</xdr:rowOff>
    </xdr:from>
    <xdr:to>
      <xdr:col>16</xdr:col>
      <xdr:colOff>293686</xdr:colOff>
      <xdr:row>484</xdr:row>
      <xdr:rowOff>876278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7125" y="89773125"/>
          <a:ext cx="1714499" cy="868341"/>
        </a:xfrm>
        <a:prstGeom prst="rect">
          <a:avLst/>
        </a:prstGeom>
      </xdr:spPr>
    </xdr:pic>
    <xdr:clientData/>
  </xdr:twoCellAnchor>
  <xdr:twoCellAnchor editAs="oneCell">
    <xdr:from>
      <xdr:col>16</xdr:col>
      <xdr:colOff>587374</xdr:colOff>
      <xdr:row>484</xdr:row>
      <xdr:rowOff>31750</xdr:rowOff>
    </xdr:from>
    <xdr:to>
      <xdr:col>18</xdr:col>
      <xdr:colOff>484187</xdr:colOff>
      <xdr:row>484</xdr:row>
      <xdr:rowOff>865187</xdr:rowOff>
    </xdr:to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35" t="3794" r="6274" b="5487"/>
        <a:stretch/>
      </xdr:blipFill>
      <xdr:spPr>
        <a:xfrm>
          <a:off x="8215312" y="89796938"/>
          <a:ext cx="1357313" cy="833437"/>
        </a:xfrm>
        <a:prstGeom prst="rect">
          <a:avLst/>
        </a:prstGeom>
      </xdr:spPr>
    </xdr:pic>
    <xdr:clientData/>
  </xdr:twoCellAnchor>
  <xdr:twoCellAnchor editAs="oneCell">
    <xdr:from>
      <xdr:col>19</xdr:col>
      <xdr:colOff>7938</xdr:colOff>
      <xdr:row>484</xdr:row>
      <xdr:rowOff>7940</xdr:rowOff>
    </xdr:from>
    <xdr:to>
      <xdr:col>20</xdr:col>
      <xdr:colOff>722312</xdr:colOff>
      <xdr:row>484</xdr:row>
      <xdr:rowOff>857250</xdr:rowOff>
    </xdr:to>
    <xdr:pic>
      <xdr:nvPicPr>
        <xdr:cNvPr id="50" name="Рисунок 49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55" t="5837" r="6255" b="6810"/>
        <a:stretch/>
      </xdr:blipFill>
      <xdr:spPr>
        <a:xfrm>
          <a:off x="9826626" y="89773128"/>
          <a:ext cx="1444624" cy="849310"/>
        </a:xfrm>
        <a:prstGeom prst="rect">
          <a:avLst/>
        </a:prstGeom>
      </xdr:spPr>
    </xdr:pic>
    <xdr:clientData/>
  </xdr:twoCellAnchor>
  <xdr:twoCellAnchor editAs="oneCell">
    <xdr:from>
      <xdr:col>16</xdr:col>
      <xdr:colOff>341312</xdr:colOff>
      <xdr:row>715</xdr:row>
      <xdr:rowOff>7937</xdr:rowOff>
    </xdr:from>
    <xdr:to>
      <xdr:col>18</xdr:col>
      <xdr:colOff>500062</xdr:colOff>
      <xdr:row>715</xdr:row>
      <xdr:rowOff>883563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660" r="9957" b="24349"/>
        <a:stretch/>
      </xdr:blipFill>
      <xdr:spPr>
        <a:xfrm>
          <a:off x="7969250" y="128293812"/>
          <a:ext cx="1619250" cy="875626"/>
        </a:xfrm>
        <a:prstGeom prst="rect">
          <a:avLst/>
        </a:prstGeom>
      </xdr:spPr>
    </xdr:pic>
    <xdr:clientData/>
  </xdr:twoCellAnchor>
  <xdr:twoCellAnchor editAs="oneCell">
    <xdr:from>
      <xdr:col>18</xdr:col>
      <xdr:colOff>484189</xdr:colOff>
      <xdr:row>715</xdr:row>
      <xdr:rowOff>7937</xdr:rowOff>
    </xdr:from>
    <xdr:to>
      <xdr:col>20</xdr:col>
      <xdr:colOff>711355</xdr:colOff>
      <xdr:row>716</xdr:row>
      <xdr:rowOff>15874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58" t="40395" r="30532" b="22062"/>
        <a:stretch/>
      </xdr:blipFill>
      <xdr:spPr>
        <a:xfrm>
          <a:off x="9572627" y="128293812"/>
          <a:ext cx="1687666" cy="896937"/>
        </a:xfrm>
        <a:prstGeom prst="rect">
          <a:avLst/>
        </a:prstGeom>
      </xdr:spPr>
    </xdr:pic>
    <xdr:clientData/>
  </xdr:twoCellAnchor>
  <xdr:twoCellAnchor editAs="oneCell">
    <xdr:from>
      <xdr:col>18</xdr:col>
      <xdr:colOff>420687</xdr:colOff>
      <xdr:row>264</xdr:row>
      <xdr:rowOff>30162</xdr:rowOff>
    </xdr:from>
    <xdr:to>
      <xdr:col>20</xdr:col>
      <xdr:colOff>722313</xdr:colOff>
      <xdr:row>265</xdr:row>
      <xdr:rowOff>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9125" y="50314225"/>
          <a:ext cx="1762126" cy="858838"/>
        </a:xfrm>
        <a:prstGeom prst="rect">
          <a:avLst/>
        </a:prstGeom>
      </xdr:spPr>
    </xdr:pic>
    <xdr:clientData/>
  </xdr:twoCellAnchor>
  <xdr:twoCellAnchor editAs="oneCell">
    <xdr:from>
      <xdr:col>18</xdr:col>
      <xdr:colOff>579437</xdr:colOff>
      <xdr:row>126</xdr:row>
      <xdr:rowOff>15874</xdr:rowOff>
    </xdr:from>
    <xdr:to>
      <xdr:col>20</xdr:col>
      <xdr:colOff>722313</xdr:colOff>
      <xdr:row>127</xdr:row>
      <xdr:rowOff>31749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7875" y="25479374"/>
          <a:ext cx="1603376" cy="904875"/>
        </a:xfrm>
        <a:prstGeom prst="rect">
          <a:avLst/>
        </a:prstGeom>
      </xdr:spPr>
    </xdr:pic>
    <xdr:clientData/>
  </xdr:twoCellAnchor>
  <xdr:twoCellAnchor editAs="oneCell">
    <xdr:from>
      <xdr:col>17</xdr:col>
      <xdr:colOff>452437</xdr:colOff>
      <xdr:row>333</xdr:row>
      <xdr:rowOff>12699</xdr:rowOff>
    </xdr:from>
    <xdr:to>
      <xdr:col>20</xdr:col>
      <xdr:colOff>685</xdr:colOff>
      <xdr:row>334</xdr:row>
      <xdr:rowOff>1</xdr:rowOff>
    </xdr:to>
    <xdr:pic>
      <xdr:nvPicPr>
        <xdr:cNvPr id="55" name="Рисунок 54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84" b="12952"/>
        <a:stretch/>
      </xdr:blipFill>
      <xdr:spPr>
        <a:xfrm>
          <a:off x="8810625" y="61980762"/>
          <a:ext cx="1738998" cy="876302"/>
        </a:xfrm>
        <a:prstGeom prst="rect">
          <a:avLst/>
        </a:prstGeom>
      </xdr:spPr>
    </xdr:pic>
    <xdr:clientData/>
  </xdr:twoCellAnchor>
  <xdr:twoCellAnchor editAs="oneCell">
    <xdr:from>
      <xdr:col>3</xdr:col>
      <xdr:colOff>22233</xdr:colOff>
      <xdr:row>452</xdr:row>
      <xdr:rowOff>31749</xdr:rowOff>
    </xdr:from>
    <xdr:to>
      <xdr:col>16</xdr:col>
      <xdr:colOff>244099</xdr:colOff>
      <xdr:row>452</xdr:row>
      <xdr:rowOff>873124</xdr:rowOff>
    </xdr:to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83" b="4693"/>
        <a:stretch/>
      </xdr:blipFill>
      <xdr:spPr>
        <a:xfrm>
          <a:off x="5927733" y="80938687"/>
          <a:ext cx="1650616" cy="841375"/>
        </a:xfrm>
        <a:prstGeom prst="rect">
          <a:avLst/>
        </a:prstGeom>
      </xdr:spPr>
    </xdr:pic>
    <xdr:clientData/>
  </xdr:twoCellAnchor>
  <xdr:twoCellAnchor editAs="oneCell">
    <xdr:from>
      <xdr:col>3</xdr:col>
      <xdr:colOff>7939</xdr:colOff>
      <xdr:row>459</xdr:row>
      <xdr:rowOff>15875</xdr:rowOff>
    </xdr:from>
    <xdr:to>
      <xdr:col>16</xdr:col>
      <xdr:colOff>404812</xdr:colOff>
      <xdr:row>459</xdr:row>
      <xdr:rowOff>881975</xdr:rowOff>
    </xdr:to>
    <xdr:pic>
      <xdr:nvPicPr>
        <xdr:cNvPr id="57" name="Рисунок 56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56" b="22949"/>
        <a:stretch/>
      </xdr:blipFill>
      <xdr:spPr>
        <a:xfrm>
          <a:off x="6207127" y="85082063"/>
          <a:ext cx="1825623" cy="866100"/>
        </a:xfrm>
        <a:prstGeom prst="rect">
          <a:avLst/>
        </a:prstGeom>
      </xdr:spPr>
    </xdr:pic>
    <xdr:clientData/>
  </xdr:twoCellAnchor>
  <xdr:twoCellAnchor editAs="oneCell">
    <xdr:from>
      <xdr:col>18</xdr:col>
      <xdr:colOff>444500</xdr:colOff>
      <xdr:row>609</xdr:row>
      <xdr:rowOff>1</xdr:rowOff>
    </xdr:from>
    <xdr:to>
      <xdr:col>20</xdr:col>
      <xdr:colOff>721755</xdr:colOff>
      <xdr:row>609</xdr:row>
      <xdr:rowOff>884222</xdr:rowOff>
    </xdr:to>
    <xdr:pic>
      <xdr:nvPicPr>
        <xdr:cNvPr id="58" name="Рисунок 57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835" b="11723"/>
        <a:stretch/>
      </xdr:blipFill>
      <xdr:spPr>
        <a:xfrm>
          <a:off x="9532938" y="110426501"/>
          <a:ext cx="1737755" cy="884221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609</xdr:row>
      <xdr:rowOff>7939</xdr:rowOff>
    </xdr:from>
    <xdr:to>
      <xdr:col>18</xdr:col>
      <xdr:colOff>218142</xdr:colOff>
      <xdr:row>609</xdr:row>
      <xdr:rowOff>878943</xdr:rowOff>
    </xdr:to>
    <xdr:pic>
      <xdr:nvPicPr>
        <xdr:cNvPr id="62" name="Рисунок 61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15" b="34722"/>
        <a:stretch/>
      </xdr:blipFill>
      <xdr:spPr>
        <a:xfrm>
          <a:off x="8104189" y="110434439"/>
          <a:ext cx="1202391" cy="871004"/>
        </a:xfrm>
        <a:prstGeom prst="rect">
          <a:avLst/>
        </a:prstGeom>
      </xdr:spPr>
    </xdr:pic>
    <xdr:clientData/>
  </xdr:twoCellAnchor>
  <xdr:twoCellAnchor editAs="oneCell">
    <xdr:from>
      <xdr:col>2</xdr:col>
      <xdr:colOff>3816351</xdr:colOff>
      <xdr:row>709</xdr:row>
      <xdr:rowOff>38100</xdr:rowOff>
    </xdr:from>
    <xdr:to>
      <xdr:col>2</xdr:col>
      <xdr:colOff>4939241</xdr:colOff>
      <xdr:row>713</xdr:row>
      <xdr:rowOff>142200</xdr:rowOff>
    </xdr:to>
    <xdr:pic>
      <xdr:nvPicPr>
        <xdr:cNvPr id="63" name="Рисунок 62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15" b="34722"/>
        <a:stretch/>
      </xdr:blipFill>
      <xdr:spPr>
        <a:xfrm>
          <a:off x="4718051" y="139007850"/>
          <a:ext cx="1122890" cy="764500"/>
        </a:xfrm>
        <a:prstGeom prst="rect">
          <a:avLst/>
        </a:prstGeom>
      </xdr:spPr>
    </xdr:pic>
    <xdr:clientData/>
  </xdr:twoCellAnchor>
  <xdr:twoCellAnchor editAs="oneCell">
    <xdr:from>
      <xdr:col>3</xdr:col>
      <xdr:colOff>30173</xdr:colOff>
      <xdr:row>941</xdr:row>
      <xdr:rowOff>39687</xdr:rowOff>
    </xdr:from>
    <xdr:to>
      <xdr:col>5</xdr:col>
      <xdr:colOff>523875</xdr:colOff>
      <xdr:row>941</xdr:row>
      <xdr:rowOff>867687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61" y="167433625"/>
          <a:ext cx="1390639" cy="828000"/>
        </a:xfrm>
        <a:prstGeom prst="rect">
          <a:avLst/>
        </a:prstGeom>
      </xdr:spPr>
    </xdr:pic>
    <xdr:clientData/>
  </xdr:twoCellAnchor>
  <xdr:twoCellAnchor editAs="oneCell">
    <xdr:from>
      <xdr:col>16</xdr:col>
      <xdr:colOff>642937</xdr:colOff>
      <xdr:row>941</xdr:row>
      <xdr:rowOff>15876</xdr:rowOff>
    </xdr:from>
    <xdr:to>
      <xdr:col>18</xdr:col>
      <xdr:colOff>452436</xdr:colOff>
      <xdr:row>942</xdr:row>
      <xdr:rowOff>15877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0875" y="167409814"/>
          <a:ext cx="1269999" cy="889001"/>
        </a:xfrm>
        <a:prstGeom prst="rect">
          <a:avLst/>
        </a:prstGeom>
      </xdr:spPr>
    </xdr:pic>
    <xdr:clientData/>
  </xdr:twoCellAnchor>
  <xdr:twoCellAnchor editAs="oneCell">
    <xdr:from>
      <xdr:col>19</xdr:col>
      <xdr:colOff>341313</xdr:colOff>
      <xdr:row>941</xdr:row>
      <xdr:rowOff>23814</xdr:rowOff>
    </xdr:from>
    <xdr:to>
      <xdr:col>20</xdr:col>
      <xdr:colOff>722313</xdr:colOff>
      <xdr:row>941</xdr:row>
      <xdr:rowOff>883564</xdr:rowOff>
    </xdr:to>
    <xdr:pic>
      <xdr:nvPicPr>
        <xdr:cNvPr id="1024" name="Рисунок 102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01" y="167417752"/>
          <a:ext cx="1111250" cy="859750"/>
        </a:xfrm>
        <a:prstGeom prst="rect">
          <a:avLst/>
        </a:prstGeom>
      </xdr:spPr>
    </xdr:pic>
    <xdr:clientData/>
  </xdr:twoCellAnchor>
  <xdr:twoCellAnchor editAs="oneCell">
    <xdr:from>
      <xdr:col>17</xdr:col>
      <xdr:colOff>547687</xdr:colOff>
      <xdr:row>447</xdr:row>
      <xdr:rowOff>23811</xdr:rowOff>
    </xdr:from>
    <xdr:to>
      <xdr:col>20</xdr:col>
      <xdr:colOff>23812</xdr:colOff>
      <xdr:row>448</xdr:row>
      <xdr:rowOff>1986</xdr:rowOff>
    </xdr:to>
    <xdr:pic>
      <xdr:nvPicPr>
        <xdr:cNvPr id="1027" name="Рисунок 102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81549874"/>
          <a:ext cx="1666875" cy="867175"/>
        </a:xfrm>
        <a:prstGeom prst="rect">
          <a:avLst/>
        </a:prstGeom>
      </xdr:spPr>
    </xdr:pic>
    <xdr:clientData/>
  </xdr:twoCellAnchor>
  <xdr:twoCellAnchor editAs="oneCell">
    <xdr:from>
      <xdr:col>3</xdr:col>
      <xdr:colOff>15876</xdr:colOff>
      <xdr:row>258</xdr:row>
      <xdr:rowOff>33338</xdr:rowOff>
    </xdr:from>
    <xdr:to>
      <xdr:col>16</xdr:col>
      <xdr:colOff>325437</xdr:colOff>
      <xdr:row>258</xdr:row>
      <xdr:rowOff>861547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4" y="47975838"/>
          <a:ext cx="1738311" cy="828209"/>
        </a:xfrm>
        <a:prstGeom prst="rect">
          <a:avLst/>
        </a:prstGeom>
      </xdr:spPr>
    </xdr:pic>
    <xdr:clientData/>
  </xdr:twoCellAnchor>
  <xdr:oneCellAnchor>
    <xdr:from>
      <xdr:col>17</xdr:col>
      <xdr:colOff>412748</xdr:colOff>
      <xdr:row>248</xdr:row>
      <xdr:rowOff>32726</xdr:rowOff>
    </xdr:from>
    <xdr:ext cx="1247775" cy="843566"/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0561" y="44085851"/>
          <a:ext cx="1247775" cy="843566"/>
        </a:xfrm>
        <a:prstGeom prst="rect">
          <a:avLst/>
        </a:prstGeom>
      </xdr:spPr>
    </xdr:pic>
    <xdr:clientData/>
  </xdr:oneCellAnchor>
  <xdr:oneCellAnchor>
    <xdr:from>
      <xdr:col>3</xdr:col>
      <xdr:colOff>15876</xdr:colOff>
      <xdr:row>248</xdr:row>
      <xdr:rowOff>27192</xdr:rowOff>
    </xdr:from>
    <xdr:ext cx="1688352" cy="838442"/>
    <xdr:pic>
      <xdr:nvPicPr>
        <xdr:cNvPr id="65" name="Рисунок 64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40" b="34159"/>
        <a:stretch/>
      </xdr:blipFill>
      <xdr:spPr>
        <a:xfrm>
          <a:off x="5921376" y="44080317"/>
          <a:ext cx="1688352" cy="838442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304800</xdr:colOff>
          <xdr:row>115</xdr:row>
          <xdr:rowOff>147637</xdr:rowOff>
        </xdr:from>
        <xdr:to>
          <xdr:col>18</xdr:col>
          <xdr:colOff>685800</xdr:colOff>
          <xdr:row>115</xdr:row>
          <xdr:rowOff>593725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357187</xdr:colOff>
          <xdr:row>115</xdr:row>
          <xdr:rowOff>128587</xdr:rowOff>
        </xdr:from>
        <xdr:to>
          <xdr:col>20</xdr:col>
          <xdr:colOff>128587</xdr:colOff>
          <xdr:row>115</xdr:row>
          <xdr:rowOff>584200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171451</xdr:colOff>
          <xdr:row>0</xdr:row>
          <xdr:rowOff>111126</xdr:rowOff>
        </xdr:from>
        <xdr:to>
          <xdr:col>2</xdr:col>
          <xdr:colOff>2643188</xdr:colOff>
          <xdr:row>5</xdr:row>
          <xdr:rowOff>44761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3" Type="http://schemas.openxmlformats.org/officeDocument/2006/relationships/printerSettings" Target="../printerSettings/printerSettings1.bin"/><Relationship Id="rId7" Type="http://schemas.openxmlformats.org/officeDocument/2006/relationships/image" Target="../media/image1.emf"/><Relationship Id="rId2" Type="http://schemas.openxmlformats.org/officeDocument/2006/relationships/hyperlink" Target="http://www.&#1080;&#1085;&#1090;&#1077;&#1088;&#1100;&#1077;&#1088;-&#1082;&#1086;&#1084;&#1087;&#1083;&#1077;&#1082;&#1090;.&#1088;&#1092;/" TargetMode="External"/><Relationship Id="rId1" Type="http://schemas.openxmlformats.org/officeDocument/2006/relationships/hyperlink" Target="http://www.i-k.su/" TargetMode="External"/><Relationship Id="rId6" Type="http://schemas.openxmlformats.org/officeDocument/2006/relationships/oleObject" Target="../embeddings/oleObject1.bin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0" Type="http://schemas.openxmlformats.org/officeDocument/2006/relationships/oleObject" Target="../embeddings/oleObject3.bin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963"/>
  <sheetViews>
    <sheetView tabSelected="1" zoomScale="120" zoomScaleNormal="120" workbookViewId="0">
      <pane ySplit="16" topLeftCell="A17" activePane="bottomLeft" state="frozen"/>
      <selection pane="bottomLeft" activeCell="Y6" sqref="X6:Y6"/>
    </sheetView>
  </sheetViews>
  <sheetFormatPr defaultColWidth="8.83203125" defaultRowHeight="12.95" customHeight="1" x14ac:dyDescent="0.2"/>
  <cols>
    <col min="1" max="1" width="9.6640625" style="10" customWidth="1"/>
    <col min="2" max="2" width="12" style="13" customWidth="1"/>
    <col min="3" max="3" width="86.83203125" style="19" customWidth="1"/>
    <col min="4" max="4" width="15.6640625" style="14" customWidth="1"/>
    <col min="5" max="5" width="0.1640625" style="30" hidden="1" customWidth="1"/>
    <col min="6" max="6" width="9.33203125" style="10" customWidth="1"/>
    <col min="7" max="15" width="9.83203125" style="30" hidden="1" customWidth="1"/>
    <col min="16" max="16" width="9.83203125" style="36" hidden="1" customWidth="1"/>
    <col min="17" max="21" width="12.83203125" style="27" customWidth="1"/>
    <col min="22" max="16384" width="8.83203125" style="2"/>
  </cols>
  <sheetData>
    <row r="1" spans="1:21" ht="9.9499999999999993" customHeight="1" x14ac:dyDescent="0.2">
      <c r="A1" s="62"/>
      <c r="B1" s="62"/>
      <c r="C1" s="62"/>
      <c r="D1" s="117"/>
      <c r="E1" s="117"/>
      <c r="F1" s="117"/>
      <c r="G1" s="35"/>
      <c r="H1" s="35" t="s">
        <v>1457</v>
      </c>
      <c r="I1" s="35"/>
      <c r="J1" s="35"/>
      <c r="K1" s="35"/>
      <c r="L1" s="35"/>
      <c r="M1" s="35"/>
      <c r="N1" s="35"/>
      <c r="O1" s="41"/>
      <c r="Q1" s="63"/>
      <c r="R1" s="63"/>
      <c r="S1" s="63"/>
      <c r="T1" s="63"/>
      <c r="U1" s="63"/>
    </row>
    <row r="2" spans="1:21" ht="9.9499999999999993" customHeight="1" x14ac:dyDescent="0.2">
      <c r="A2" s="62"/>
      <c r="B2" s="62"/>
      <c r="C2" s="62"/>
      <c r="D2" s="66"/>
      <c r="E2" s="66"/>
      <c r="F2" s="66"/>
      <c r="G2" s="37"/>
      <c r="H2" s="42"/>
      <c r="I2" s="42"/>
      <c r="J2" s="42"/>
      <c r="K2" s="42"/>
      <c r="L2" s="42"/>
      <c r="M2" s="42"/>
      <c r="N2" s="42"/>
      <c r="O2" s="43"/>
      <c r="Q2" s="63"/>
      <c r="R2" s="63"/>
      <c r="S2" s="63"/>
      <c r="T2" s="63"/>
      <c r="U2" s="63"/>
    </row>
    <row r="3" spans="1:21" ht="15.95" customHeight="1" x14ac:dyDescent="0.2">
      <c r="A3" s="62"/>
      <c r="B3" s="62"/>
      <c r="C3" s="62"/>
      <c r="D3" s="48" t="s">
        <v>2767</v>
      </c>
      <c r="E3" s="44"/>
      <c r="F3" s="15">
        <v>100.3</v>
      </c>
      <c r="G3" s="38"/>
      <c r="H3" s="45" t="s">
        <v>1449</v>
      </c>
      <c r="I3" s="35"/>
      <c r="J3" s="35"/>
      <c r="K3" s="35"/>
      <c r="L3" s="35"/>
      <c r="M3" s="35"/>
      <c r="N3" s="35"/>
      <c r="O3" s="41"/>
      <c r="Q3" s="63"/>
      <c r="R3" s="63"/>
      <c r="S3" s="63"/>
      <c r="T3" s="63"/>
      <c r="U3" s="63"/>
    </row>
    <row r="4" spans="1:21" ht="9.75" customHeight="1" x14ac:dyDescent="0.2">
      <c r="A4" s="62"/>
      <c r="B4" s="62"/>
      <c r="C4" s="62"/>
      <c r="D4" s="65"/>
      <c r="E4" s="65"/>
      <c r="F4" s="65"/>
      <c r="G4" s="38"/>
      <c r="H4" s="46"/>
      <c r="I4" s="37"/>
      <c r="J4" s="37"/>
      <c r="K4" s="37"/>
      <c r="L4" s="37"/>
      <c r="M4" s="37"/>
      <c r="N4" s="37"/>
      <c r="O4" s="47"/>
      <c r="Q4" s="64"/>
      <c r="R4" s="64"/>
      <c r="S4" s="64"/>
      <c r="T4" s="64"/>
      <c r="U4" s="64"/>
    </row>
    <row r="5" spans="1:21" ht="9.75" customHeight="1" x14ac:dyDescent="0.2">
      <c r="A5" s="53"/>
      <c r="B5" s="53"/>
      <c r="C5" s="53"/>
      <c r="D5" s="53"/>
      <c r="E5" s="53"/>
      <c r="F5" s="53"/>
      <c r="G5" s="38"/>
      <c r="H5" s="37"/>
      <c r="I5" s="37"/>
      <c r="J5" s="37"/>
      <c r="K5" s="37"/>
      <c r="L5" s="37"/>
      <c r="M5" s="37"/>
      <c r="N5" s="37"/>
      <c r="O5" s="37"/>
      <c r="Q5" s="54"/>
      <c r="R5" s="54"/>
      <c r="S5" s="54"/>
      <c r="T5" s="54"/>
      <c r="U5" s="54"/>
    </row>
    <row r="6" spans="1:21" ht="20.100000000000001" customHeight="1" x14ac:dyDescent="0.2">
      <c r="A6" s="109"/>
      <c r="B6" s="109"/>
      <c r="C6" s="109"/>
      <c r="D6" s="109"/>
      <c r="E6" s="109"/>
      <c r="F6" s="109"/>
      <c r="G6" s="110"/>
      <c r="H6" s="111"/>
      <c r="I6" s="111"/>
      <c r="J6" s="111"/>
      <c r="K6" s="111"/>
      <c r="L6" s="111"/>
      <c r="M6" s="111"/>
      <c r="N6" s="111"/>
      <c r="O6" s="111"/>
      <c r="P6" s="112"/>
      <c r="Q6" s="113"/>
      <c r="R6" s="113"/>
      <c r="S6" s="113"/>
      <c r="T6" s="113"/>
      <c r="U6" s="113"/>
    </row>
    <row r="7" spans="1:21" ht="15" customHeight="1" x14ac:dyDescent="0.2">
      <c r="A7" s="106" t="s">
        <v>2771</v>
      </c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</row>
    <row r="8" spans="1:21" ht="15" customHeight="1" x14ac:dyDescent="0.2">
      <c r="A8" s="106" t="s">
        <v>2772</v>
      </c>
      <c r="B8" s="106"/>
      <c r="C8" s="106"/>
      <c r="D8" s="106"/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</row>
    <row r="9" spans="1:21" ht="15" customHeight="1" x14ac:dyDescent="0.2">
      <c r="A9" s="106" t="s">
        <v>2768</v>
      </c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</row>
    <row r="10" spans="1:21" ht="15" customHeight="1" x14ac:dyDescent="0.2">
      <c r="A10" s="106" t="s">
        <v>2773</v>
      </c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</row>
    <row r="11" spans="1:21" ht="15" customHeight="1" x14ac:dyDescent="0.2">
      <c r="A11" s="107" t="s">
        <v>2770</v>
      </c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</row>
    <row r="12" spans="1:21" ht="15" customHeight="1" x14ac:dyDescent="0.2">
      <c r="A12" s="107" t="s">
        <v>2769</v>
      </c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</row>
    <row r="13" spans="1:21" ht="9.75" customHeight="1" x14ac:dyDescent="0.2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</row>
    <row r="14" spans="1:21" s="1" customFormat="1" ht="12.95" customHeight="1" x14ac:dyDescent="0.2">
      <c r="A14" s="93" t="s">
        <v>1448</v>
      </c>
      <c r="B14" s="95" t="s">
        <v>0</v>
      </c>
      <c r="C14" s="93" t="s">
        <v>1</v>
      </c>
      <c r="D14" s="87" t="s">
        <v>1447</v>
      </c>
      <c r="E14" s="90" t="s">
        <v>2221</v>
      </c>
      <c r="F14" s="87" t="s">
        <v>2</v>
      </c>
      <c r="G14" s="90" t="s">
        <v>1456</v>
      </c>
      <c r="H14" s="61" t="s">
        <v>1452</v>
      </c>
      <c r="I14" s="60"/>
      <c r="J14" s="61" t="s">
        <v>1453</v>
      </c>
      <c r="K14" s="60"/>
      <c r="L14" s="61" t="s">
        <v>1454</v>
      </c>
      <c r="M14" s="60"/>
      <c r="N14" s="61" t="s">
        <v>1455</v>
      </c>
      <c r="O14" s="60"/>
      <c r="P14" s="49"/>
      <c r="Q14" s="56" t="s">
        <v>2762</v>
      </c>
      <c r="R14" s="56" t="s">
        <v>2763</v>
      </c>
      <c r="S14" s="56" t="s">
        <v>2764</v>
      </c>
      <c r="T14" s="56" t="s">
        <v>2765</v>
      </c>
      <c r="U14" s="56" t="s">
        <v>2766</v>
      </c>
    </row>
    <row r="15" spans="1:21" s="1" customFormat="1" ht="12.95" customHeight="1" x14ac:dyDescent="0.2">
      <c r="A15" s="94"/>
      <c r="B15" s="94"/>
      <c r="C15" s="94"/>
      <c r="D15" s="88"/>
      <c r="E15" s="91"/>
      <c r="F15" s="88"/>
      <c r="G15" s="91"/>
      <c r="H15" s="59" t="s">
        <v>1480</v>
      </c>
      <c r="I15" s="60"/>
      <c r="J15" s="59" t="s">
        <v>1481</v>
      </c>
      <c r="K15" s="60"/>
      <c r="L15" s="59" t="s">
        <v>1482</v>
      </c>
      <c r="M15" s="60"/>
      <c r="N15" s="59" t="s">
        <v>1483</v>
      </c>
      <c r="O15" s="60"/>
      <c r="P15" s="50"/>
      <c r="Q15" s="57"/>
      <c r="R15" s="57"/>
      <c r="S15" s="57"/>
      <c r="T15" s="57"/>
      <c r="U15" s="57"/>
    </row>
    <row r="16" spans="1:21" ht="12.95" customHeight="1" x14ac:dyDescent="0.2">
      <c r="A16" s="94"/>
      <c r="B16" s="94"/>
      <c r="C16" s="94"/>
      <c r="D16" s="89"/>
      <c r="E16" s="92"/>
      <c r="F16" s="89"/>
      <c r="G16" s="92"/>
      <c r="H16" s="51" t="s">
        <v>1450</v>
      </c>
      <c r="I16" s="51" t="s">
        <v>1451</v>
      </c>
      <c r="J16" s="51" t="s">
        <v>1450</v>
      </c>
      <c r="K16" s="51" t="s">
        <v>1451</v>
      </c>
      <c r="L16" s="51" t="s">
        <v>1450</v>
      </c>
      <c r="M16" s="51" t="s">
        <v>1451</v>
      </c>
      <c r="N16" s="51" t="s">
        <v>1450</v>
      </c>
      <c r="O16" s="51" t="s">
        <v>1451</v>
      </c>
      <c r="P16" s="52"/>
      <c r="Q16" s="58"/>
      <c r="R16" s="58"/>
      <c r="S16" s="58"/>
      <c r="T16" s="58"/>
      <c r="U16" s="58"/>
    </row>
    <row r="17" spans="1:21" ht="20.100000000000001" customHeight="1" x14ac:dyDescent="0.2">
      <c r="A17" s="115" t="s">
        <v>1478</v>
      </c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9"/>
    </row>
    <row r="18" spans="1:21" s="3" customFormat="1" ht="69.95" customHeight="1" x14ac:dyDescent="0.25">
      <c r="A18" s="75" t="s">
        <v>2743</v>
      </c>
      <c r="B18" s="114"/>
      <c r="C18" s="114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7"/>
    </row>
    <row r="19" spans="1:21" ht="12.95" customHeight="1" x14ac:dyDescent="0.25">
      <c r="A19" s="5">
        <v>1</v>
      </c>
      <c r="B19" s="9" t="s">
        <v>833</v>
      </c>
      <c r="C19" s="16" t="s">
        <v>2731</v>
      </c>
      <c r="D19" s="4" t="s">
        <v>834</v>
      </c>
      <c r="E19" s="29" t="s">
        <v>2532</v>
      </c>
      <c r="F19" s="17" t="s">
        <v>3</v>
      </c>
      <c r="G19" s="40">
        <v>10</v>
      </c>
      <c r="H19" s="31">
        <f>J19*1.2</f>
        <v>21.215999999999998</v>
      </c>
      <c r="I19" s="32">
        <f>K19*1.2</f>
        <v>2127.9647999999997</v>
      </c>
      <c r="J19" s="33">
        <v>17.68</v>
      </c>
      <c r="K19" s="32">
        <f>J19*$F$3</f>
        <v>1773.3039999999999</v>
      </c>
      <c r="L19" s="33">
        <f>(J19+N19)/2</f>
        <v>15.64</v>
      </c>
      <c r="M19" s="34">
        <f>(K19+O19)/2</f>
        <v>1568.692</v>
      </c>
      <c r="N19" s="33">
        <v>13.6</v>
      </c>
      <c r="O19" s="34">
        <f>N19*$F$3</f>
        <v>1364.08</v>
      </c>
      <c r="P19" s="39">
        <f>O19-(O19*0.1)</f>
        <v>1227.672</v>
      </c>
      <c r="Q19" s="28">
        <f>P19+(P19*0.45)</f>
        <v>1780.1244000000002</v>
      </c>
      <c r="R19" s="28">
        <f>Q19-(Q19*0.03)</f>
        <v>1726.7206680000002</v>
      </c>
      <c r="S19" s="28">
        <f>Q19-(Q19*0.05)</f>
        <v>1691.1181800000002</v>
      </c>
      <c r="T19" s="28">
        <f>Q19-(Q19*0.07)</f>
        <v>1655.5156920000002</v>
      </c>
      <c r="U19" s="28">
        <f>Q19-(Q19*0.1)</f>
        <v>1602.1119600000002</v>
      </c>
    </row>
    <row r="20" spans="1:21" ht="12.95" customHeight="1" x14ac:dyDescent="0.25">
      <c r="A20" s="5">
        <v>2</v>
      </c>
      <c r="B20" s="9" t="s">
        <v>835</v>
      </c>
      <c r="C20" s="16" t="s">
        <v>2732</v>
      </c>
      <c r="D20" s="4" t="s">
        <v>836</v>
      </c>
      <c r="E20" s="29" t="s">
        <v>2532</v>
      </c>
      <c r="F20" s="17" t="s">
        <v>3</v>
      </c>
      <c r="G20" s="40">
        <v>10</v>
      </c>
      <c r="H20" s="31">
        <f>J20*1.2</f>
        <v>21.215999999999998</v>
      </c>
      <c r="I20" s="32">
        <f>K20*1.2</f>
        <v>2127.9647999999997</v>
      </c>
      <c r="J20" s="33">
        <v>17.68</v>
      </c>
      <c r="K20" s="32">
        <f>J20*$F$3</f>
        <v>1773.3039999999999</v>
      </c>
      <c r="L20" s="33">
        <f>(J20+N20)/2</f>
        <v>15.64</v>
      </c>
      <c r="M20" s="34">
        <f>(K20+O20)/2</f>
        <v>1568.692</v>
      </c>
      <c r="N20" s="33">
        <v>13.6</v>
      </c>
      <c r="O20" s="34">
        <f>N20*$F$3</f>
        <v>1364.08</v>
      </c>
      <c r="P20" s="39">
        <f t="shared" ref="P20:P83" si="0">O20-(O20*0.1)</f>
        <v>1227.672</v>
      </c>
      <c r="Q20" s="28">
        <f t="shared" ref="Q20:Q83" si="1">P20+(P20*0.45)</f>
        <v>1780.1244000000002</v>
      </c>
      <c r="R20" s="28">
        <f t="shared" ref="R20:R83" si="2">Q20-(Q20*0.03)</f>
        <v>1726.7206680000002</v>
      </c>
      <c r="S20" s="28">
        <f t="shared" ref="S20:S83" si="3">Q20-(Q20*0.05)</f>
        <v>1691.1181800000002</v>
      </c>
      <c r="T20" s="28">
        <f t="shared" ref="T20:T83" si="4">Q20-(Q20*0.07)</f>
        <v>1655.5156920000002</v>
      </c>
      <c r="U20" s="28">
        <f t="shared" ref="U20:U83" si="5">Q20-(Q20*0.1)</f>
        <v>1602.1119600000002</v>
      </c>
    </row>
    <row r="21" spans="1:21" ht="12.95" customHeight="1" x14ac:dyDescent="0.25">
      <c r="A21" s="5">
        <v>4</v>
      </c>
      <c r="B21" s="9" t="s">
        <v>837</v>
      </c>
      <c r="C21" s="16" t="s">
        <v>2733</v>
      </c>
      <c r="D21" s="4" t="s">
        <v>838</v>
      </c>
      <c r="E21" s="29" t="s">
        <v>2532</v>
      </c>
      <c r="F21" s="17" t="s">
        <v>3</v>
      </c>
      <c r="G21" s="40">
        <v>10</v>
      </c>
      <c r="H21" s="31">
        <f>J21*1.2</f>
        <v>29.327999999999999</v>
      </c>
      <c r="I21" s="32">
        <f t="shared" ref="I21:I67" si="6">K21*1.2</f>
        <v>2941.5983999999999</v>
      </c>
      <c r="J21" s="33">
        <v>24.44</v>
      </c>
      <c r="K21" s="32">
        <f>J21*$F$3</f>
        <v>2451.3319999999999</v>
      </c>
      <c r="L21" s="33">
        <f t="shared" ref="L21:L30" si="7">(J21+N21)/2</f>
        <v>21.22</v>
      </c>
      <c r="M21" s="34">
        <f t="shared" ref="M21:M65" si="8">(K21+O21)/2</f>
        <v>2128.366</v>
      </c>
      <c r="N21" s="33">
        <v>18</v>
      </c>
      <c r="O21" s="34">
        <f t="shared" ref="O21:O67" si="9">N21*$F$3</f>
        <v>1805.3999999999999</v>
      </c>
      <c r="P21" s="39">
        <f t="shared" si="0"/>
        <v>1624.86</v>
      </c>
      <c r="Q21" s="28">
        <f t="shared" si="1"/>
        <v>2356.047</v>
      </c>
      <c r="R21" s="28">
        <f t="shared" si="2"/>
        <v>2285.3655899999999</v>
      </c>
      <c r="S21" s="28">
        <f t="shared" si="3"/>
        <v>2238.2446500000001</v>
      </c>
      <c r="T21" s="28">
        <f t="shared" si="4"/>
        <v>2191.1237099999998</v>
      </c>
      <c r="U21" s="28">
        <f t="shared" si="5"/>
        <v>2120.4423000000002</v>
      </c>
    </row>
    <row r="22" spans="1:21" ht="12.95" customHeight="1" x14ac:dyDescent="0.25">
      <c r="A22" s="5">
        <v>5</v>
      </c>
      <c r="B22" s="9" t="s">
        <v>839</v>
      </c>
      <c r="C22" s="16" t="s">
        <v>2734</v>
      </c>
      <c r="D22" s="4" t="s">
        <v>840</v>
      </c>
      <c r="E22" s="29" t="s">
        <v>2532</v>
      </c>
      <c r="F22" s="17" t="s">
        <v>3</v>
      </c>
      <c r="G22" s="40">
        <v>10</v>
      </c>
      <c r="H22" s="31">
        <f>J22*1.2</f>
        <v>29.327999999999999</v>
      </c>
      <c r="I22" s="32">
        <f t="shared" ref="I22" si="10">K22*1.2</f>
        <v>2941.5983999999999</v>
      </c>
      <c r="J22" s="33">
        <v>24.44</v>
      </c>
      <c r="K22" s="32">
        <f>J22*$F$3</f>
        <v>2451.3319999999999</v>
      </c>
      <c r="L22" s="33">
        <f t="shared" si="7"/>
        <v>21.22</v>
      </c>
      <c r="M22" s="34">
        <f t="shared" ref="M22" si="11">(K22+O22)/2</f>
        <v>2128.366</v>
      </c>
      <c r="N22" s="33">
        <v>18</v>
      </c>
      <c r="O22" s="34">
        <f t="shared" ref="O22" si="12">N22*$F$3</f>
        <v>1805.3999999999999</v>
      </c>
      <c r="P22" s="39">
        <f t="shared" si="0"/>
        <v>1624.86</v>
      </c>
      <c r="Q22" s="28">
        <f t="shared" si="1"/>
        <v>2356.047</v>
      </c>
      <c r="R22" s="28">
        <f t="shared" si="2"/>
        <v>2285.3655899999999</v>
      </c>
      <c r="S22" s="28">
        <f t="shared" si="3"/>
        <v>2238.2446500000001</v>
      </c>
      <c r="T22" s="28">
        <f t="shared" si="4"/>
        <v>2191.1237099999998</v>
      </c>
      <c r="U22" s="28">
        <f t="shared" si="5"/>
        <v>2120.4423000000002</v>
      </c>
    </row>
    <row r="23" spans="1:21" ht="12.95" customHeight="1" x14ac:dyDescent="0.25">
      <c r="A23" s="5">
        <v>6</v>
      </c>
      <c r="B23" s="9" t="s">
        <v>841</v>
      </c>
      <c r="C23" s="16" t="s">
        <v>2665</v>
      </c>
      <c r="D23" s="4" t="s">
        <v>842</v>
      </c>
      <c r="E23" s="29" t="s">
        <v>2532</v>
      </c>
      <c r="F23" s="17" t="s">
        <v>3</v>
      </c>
      <c r="G23" s="40">
        <v>10</v>
      </c>
      <c r="H23" s="31">
        <f t="shared" ref="H23:H67" si="13">J23*1.2</f>
        <v>24</v>
      </c>
      <c r="I23" s="32">
        <f t="shared" si="6"/>
        <v>2407.1999999999998</v>
      </c>
      <c r="J23" s="33">
        <v>20</v>
      </c>
      <c r="K23" s="32">
        <f t="shared" ref="K23:K67" si="14">J23*$F$3</f>
        <v>2006</v>
      </c>
      <c r="L23" s="33">
        <f t="shared" si="7"/>
        <v>17.5</v>
      </c>
      <c r="M23" s="34">
        <f t="shared" si="8"/>
        <v>1755.25</v>
      </c>
      <c r="N23" s="33">
        <v>15</v>
      </c>
      <c r="O23" s="34">
        <f t="shared" si="9"/>
        <v>1504.5</v>
      </c>
      <c r="P23" s="39">
        <f t="shared" si="0"/>
        <v>1354.05</v>
      </c>
      <c r="Q23" s="28">
        <f t="shared" si="1"/>
        <v>1963.3724999999999</v>
      </c>
      <c r="R23" s="28">
        <f t="shared" si="2"/>
        <v>1904.471325</v>
      </c>
      <c r="S23" s="28">
        <f t="shared" si="3"/>
        <v>1865.2038749999999</v>
      </c>
      <c r="T23" s="28">
        <f t="shared" si="4"/>
        <v>1825.9364249999999</v>
      </c>
      <c r="U23" s="28">
        <f t="shared" si="5"/>
        <v>1767.0352499999999</v>
      </c>
    </row>
    <row r="24" spans="1:21" ht="12.95" customHeight="1" x14ac:dyDescent="0.25">
      <c r="A24" s="5">
        <v>7</v>
      </c>
      <c r="B24" s="9" t="s">
        <v>843</v>
      </c>
      <c r="C24" s="16" t="s">
        <v>2666</v>
      </c>
      <c r="D24" s="4" t="s">
        <v>844</v>
      </c>
      <c r="E24" s="29" t="s">
        <v>2532</v>
      </c>
      <c r="F24" s="17" t="s">
        <v>3</v>
      </c>
      <c r="G24" s="40">
        <v>10</v>
      </c>
      <c r="H24" s="31">
        <f t="shared" ref="H24:H25" si="15">J24*1.2</f>
        <v>24</v>
      </c>
      <c r="I24" s="32">
        <f t="shared" ref="I24:I25" si="16">K24*1.2</f>
        <v>2407.1999999999998</v>
      </c>
      <c r="J24" s="33">
        <v>20</v>
      </c>
      <c r="K24" s="32">
        <f t="shared" ref="K24:K25" si="17">J24*$F$3</f>
        <v>2006</v>
      </c>
      <c r="L24" s="33">
        <f t="shared" si="7"/>
        <v>17.5</v>
      </c>
      <c r="M24" s="34">
        <f t="shared" ref="M24:M25" si="18">(K24+O24)/2</f>
        <v>1755.25</v>
      </c>
      <c r="N24" s="33">
        <v>15</v>
      </c>
      <c r="O24" s="34">
        <f t="shared" ref="O24:O25" si="19">N24*$F$3</f>
        <v>1504.5</v>
      </c>
      <c r="P24" s="39">
        <f t="shared" si="0"/>
        <v>1354.05</v>
      </c>
      <c r="Q24" s="28">
        <f t="shared" si="1"/>
        <v>1963.3724999999999</v>
      </c>
      <c r="R24" s="28">
        <f t="shared" si="2"/>
        <v>1904.471325</v>
      </c>
      <c r="S24" s="28">
        <f t="shared" si="3"/>
        <v>1865.2038749999999</v>
      </c>
      <c r="T24" s="28">
        <f t="shared" si="4"/>
        <v>1825.9364249999999</v>
      </c>
      <c r="U24" s="28">
        <f t="shared" si="5"/>
        <v>1767.0352499999999</v>
      </c>
    </row>
    <row r="25" spans="1:21" ht="12.95" customHeight="1" x14ac:dyDescent="0.25">
      <c r="A25" s="5">
        <v>8.4666666666666703</v>
      </c>
      <c r="B25" s="9" t="s">
        <v>845</v>
      </c>
      <c r="C25" s="4" t="s">
        <v>2667</v>
      </c>
      <c r="D25" s="4" t="s">
        <v>846</v>
      </c>
      <c r="E25" s="29" t="s">
        <v>2532</v>
      </c>
      <c r="F25" s="17" t="s">
        <v>3</v>
      </c>
      <c r="G25" s="40">
        <v>10</v>
      </c>
      <c r="H25" s="31">
        <f t="shared" si="15"/>
        <v>24</v>
      </c>
      <c r="I25" s="32">
        <f t="shared" si="16"/>
        <v>2407.1999999999998</v>
      </c>
      <c r="J25" s="33">
        <v>20</v>
      </c>
      <c r="K25" s="32">
        <f t="shared" si="17"/>
        <v>2006</v>
      </c>
      <c r="L25" s="33">
        <f t="shared" si="7"/>
        <v>17.5</v>
      </c>
      <c r="M25" s="34">
        <f t="shared" si="18"/>
        <v>1755.25</v>
      </c>
      <c r="N25" s="33">
        <v>15</v>
      </c>
      <c r="O25" s="34">
        <f t="shared" si="19"/>
        <v>1504.5</v>
      </c>
      <c r="P25" s="39">
        <f t="shared" si="0"/>
        <v>1354.05</v>
      </c>
      <c r="Q25" s="28">
        <f t="shared" si="1"/>
        <v>1963.3724999999999</v>
      </c>
      <c r="R25" s="28">
        <f t="shared" si="2"/>
        <v>1904.471325</v>
      </c>
      <c r="S25" s="28">
        <f t="shared" si="3"/>
        <v>1865.2038749999999</v>
      </c>
      <c r="T25" s="28">
        <f t="shared" si="4"/>
        <v>1825.9364249999999</v>
      </c>
      <c r="U25" s="28">
        <f t="shared" si="5"/>
        <v>1767.0352499999999</v>
      </c>
    </row>
    <row r="26" spans="1:21" ht="12.95" customHeight="1" x14ac:dyDescent="0.25">
      <c r="A26" s="5">
        <v>9.6952380952380892</v>
      </c>
      <c r="B26" s="9" t="s">
        <v>847</v>
      </c>
      <c r="C26" s="4" t="s">
        <v>2668</v>
      </c>
      <c r="D26" s="4" t="s">
        <v>848</v>
      </c>
      <c r="E26" s="29" t="s">
        <v>2532</v>
      </c>
      <c r="F26" s="17" t="s">
        <v>3</v>
      </c>
      <c r="G26" s="40">
        <v>10</v>
      </c>
      <c r="H26" s="31">
        <f t="shared" ref="H26" si="20">J26*1.2</f>
        <v>24</v>
      </c>
      <c r="I26" s="32">
        <f t="shared" ref="I26" si="21">K26*1.2</f>
        <v>2407.1999999999998</v>
      </c>
      <c r="J26" s="33">
        <v>20</v>
      </c>
      <c r="K26" s="32">
        <f t="shared" ref="K26" si="22">J26*$F$3</f>
        <v>2006</v>
      </c>
      <c r="L26" s="33">
        <f t="shared" si="7"/>
        <v>17.5</v>
      </c>
      <c r="M26" s="34">
        <f t="shared" ref="M26" si="23">(K26+O26)/2</f>
        <v>1755.25</v>
      </c>
      <c r="N26" s="33">
        <v>15</v>
      </c>
      <c r="O26" s="34">
        <f t="shared" ref="O26" si="24">N26*$F$3</f>
        <v>1504.5</v>
      </c>
      <c r="P26" s="39">
        <f t="shared" si="0"/>
        <v>1354.05</v>
      </c>
      <c r="Q26" s="28">
        <f t="shared" si="1"/>
        <v>1963.3724999999999</v>
      </c>
      <c r="R26" s="28">
        <f t="shared" si="2"/>
        <v>1904.471325</v>
      </c>
      <c r="S26" s="28">
        <f t="shared" si="3"/>
        <v>1865.2038749999999</v>
      </c>
      <c r="T26" s="28">
        <f t="shared" si="4"/>
        <v>1825.9364249999999</v>
      </c>
      <c r="U26" s="28">
        <f t="shared" si="5"/>
        <v>1767.0352499999999</v>
      </c>
    </row>
    <row r="27" spans="1:21" ht="12.95" customHeight="1" x14ac:dyDescent="0.25">
      <c r="A27" s="5">
        <v>10.923809523809499</v>
      </c>
      <c r="B27" s="9" t="s">
        <v>849</v>
      </c>
      <c r="C27" s="4" t="s">
        <v>2669</v>
      </c>
      <c r="D27" s="4" t="s">
        <v>850</v>
      </c>
      <c r="E27" s="29" t="s">
        <v>2532</v>
      </c>
      <c r="F27" s="17" t="s">
        <v>3</v>
      </c>
      <c r="G27" s="40">
        <v>10</v>
      </c>
      <c r="H27" s="31">
        <f t="shared" si="13"/>
        <v>34.32</v>
      </c>
      <c r="I27" s="32">
        <f t="shared" si="6"/>
        <v>3442.2959999999998</v>
      </c>
      <c r="J27" s="33">
        <v>28.6</v>
      </c>
      <c r="K27" s="32">
        <f t="shared" si="14"/>
        <v>2868.58</v>
      </c>
      <c r="L27" s="33">
        <f t="shared" si="7"/>
        <v>25.3</v>
      </c>
      <c r="M27" s="34">
        <f t="shared" si="8"/>
        <v>2537.59</v>
      </c>
      <c r="N27" s="33">
        <v>22</v>
      </c>
      <c r="O27" s="34">
        <f t="shared" si="9"/>
        <v>2206.6</v>
      </c>
      <c r="P27" s="39">
        <f t="shared" si="0"/>
        <v>1985.9399999999998</v>
      </c>
      <c r="Q27" s="28">
        <f t="shared" si="1"/>
        <v>2879.6129999999998</v>
      </c>
      <c r="R27" s="28">
        <f t="shared" si="2"/>
        <v>2793.2246099999998</v>
      </c>
      <c r="S27" s="28">
        <f t="shared" si="3"/>
        <v>2735.6323499999999</v>
      </c>
      <c r="T27" s="28">
        <f t="shared" si="4"/>
        <v>2678.04009</v>
      </c>
      <c r="U27" s="28">
        <f t="shared" si="5"/>
        <v>2591.6516999999999</v>
      </c>
    </row>
    <row r="28" spans="1:21" ht="12.95" customHeight="1" x14ac:dyDescent="0.25">
      <c r="A28" s="5">
        <v>12.152380952381</v>
      </c>
      <c r="B28" s="9" t="s">
        <v>851</v>
      </c>
      <c r="C28" s="4" t="s">
        <v>2670</v>
      </c>
      <c r="D28" s="4" t="s">
        <v>852</v>
      </c>
      <c r="E28" s="29" t="s">
        <v>2532</v>
      </c>
      <c r="F28" s="17" t="s">
        <v>3</v>
      </c>
      <c r="G28" s="40">
        <v>10</v>
      </c>
      <c r="H28" s="31">
        <f t="shared" ref="H28:H30" si="25">J28*1.2</f>
        <v>34.32</v>
      </c>
      <c r="I28" s="32">
        <f t="shared" ref="I28:I30" si="26">K28*1.2</f>
        <v>3442.2959999999998</v>
      </c>
      <c r="J28" s="33">
        <v>28.6</v>
      </c>
      <c r="K28" s="32">
        <f t="shared" ref="K28:K30" si="27">J28*$F$3</f>
        <v>2868.58</v>
      </c>
      <c r="L28" s="33">
        <f t="shared" si="7"/>
        <v>25.3</v>
      </c>
      <c r="M28" s="34">
        <f t="shared" ref="M28:M30" si="28">(K28+O28)/2</f>
        <v>2537.59</v>
      </c>
      <c r="N28" s="33">
        <v>22</v>
      </c>
      <c r="O28" s="34">
        <f t="shared" ref="O28:O30" si="29">N28*$F$3</f>
        <v>2206.6</v>
      </c>
      <c r="P28" s="39">
        <f t="shared" si="0"/>
        <v>1985.9399999999998</v>
      </c>
      <c r="Q28" s="28">
        <f t="shared" si="1"/>
        <v>2879.6129999999998</v>
      </c>
      <c r="R28" s="28">
        <f t="shared" si="2"/>
        <v>2793.2246099999998</v>
      </c>
      <c r="S28" s="28">
        <f t="shared" si="3"/>
        <v>2735.6323499999999</v>
      </c>
      <c r="T28" s="28">
        <f t="shared" si="4"/>
        <v>2678.04009</v>
      </c>
      <c r="U28" s="28">
        <f t="shared" si="5"/>
        <v>2591.6516999999999</v>
      </c>
    </row>
    <row r="29" spans="1:21" ht="12.95" customHeight="1" x14ac:dyDescent="0.25">
      <c r="A29" s="5">
        <v>13.380952380952399</v>
      </c>
      <c r="B29" s="9" t="s">
        <v>853</v>
      </c>
      <c r="C29" s="4" t="s">
        <v>2671</v>
      </c>
      <c r="D29" s="4" t="s">
        <v>854</v>
      </c>
      <c r="E29" s="29" t="s">
        <v>2532</v>
      </c>
      <c r="F29" s="17" t="s">
        <v>3</v>
      </c>
      <c r="G29" s="40">
        <v>10</v>
      </c>
      <c r="H29" s="31">
        <f t="shared" si="25"/>
        <v>34.32</v>
      </c>
      <c r="I29" s="32">
        <f t="shared" si="26"/>
        <v>3442.2959999999998</v>
      </c>
      <c r="J29" s="33">
        <v>28.6</v>
      </c>
      <c r="K29" s="32">
        <f t="shared" si="27"/>
        <v>2868.58</v>
      </c>
      <c r="L29" s="33">
        <f t="shared" si="7"/>
        <v>25.3</v>
      </c>
      <c r="M29" s="34">
        <f t="shared" si="28"/>
        <v>2537.59</v>
      </c>
      <c r="N29" s="33">
        <v>22</v>
      </c>
      <c r="O29" s="34">
        <f t="shared" si="29"/>
        <v>2206.6</v>
      </c>
      <c r="P29" s="39">
        <f t="shared" si="0"/>
        <v>1985.9399999999998</v>
      </c>
      <c r="Q29" s="28">
        <f t="shared" si="1"/>
        <v>2879.6129999999998</v>
      </c>
      <c r="R29" s="28">
        <f t="shared" si="2"/>
        <v>2793.2246099999998</v>
      </c>
      <c r="S29" s="28">
        <f t="shared" si="3"/>
        <v>2735.6323499999999</v>
      </c>
      <c r="T29" s="28">
        <f t="shared" si="4"/>
        <v>2678.04009</v>
      </c>
      <c r="U29" s="28">
        <f t="shared" si="5"/>
        <v>2591.6516999999999</v>
      </c>
    </row>
    <row r="30" spans="1:21" ht="12.95" customHeight="1" x14ac:dyDescent="0.25">
      <c r="A30" s="5">
        <v>14.6095238095238</v>
      </c>
      <c r="B30" s="9" t="s">
        <v>855</v>
      </c>
      <c r="C30" s="4" t="s">
        <v>2672</v>
      </c>
      <c r="D30" s="4" t="s">
        <v>856</v>
      </c>
      <c r="E30" s="29" t="s">
        <v>2532</v>
      </c>
      <c r="F30" s="17" t="s">
        <v>3</v>
      </c>
      <c r="G30" s="40">
        <v>10</v>
      </c>
      <c r="H30" s="31">
        <f t="shared" si="25"/>
        <v>34.32</v>
      </c>
      <c r="I30" s="32">
        <f t="shared" si="26"/>
        <v>3442.2959999999998</v>
      </c>
      <c r="J30" s="33">
        <v>28.6</v>
      </c>
      <c r="K30" s="32">
        <f t="shared" si="27"/>
        <v>2868.58</v>
      </c>
      <c r="L30" s="33">
        <f t="shared" si="7"/>
        <v>25.3</v>
      </c>
      <c r="M30" s="34">
        <f t="shared" si="28"/>
        <v>2537.59</v>
      </c>
      <c r="N30" s="33">
        <v>22</v>
      </c>
      <c r="O30" s="34">
        <f t="shared" si="29"/>
        <v>2206.6</v>
      </c>
      <c r="P30" s="39">
        <f t="shared" si="0"/>
        <v>1985.9399999999998</v>
      </c>
      <c r="Q30" s="28">
        <f t="shared" si="1"/>
        <v>2879.6129999999998</v>
      </c>
      <c r="R30" s="28">
        <f t="shared" si="2"/>
        <v>2793.2246099999998</v>
      </c>
      <c r="S30" s="28">
        <f t="shared" si="3"/>
        <v>2735.6323499999999</v>
      </c>
      <c r="T30" s="28">
        <f t="shared" si="4"/>
        <v>2678.04009</v>
      </c>
      <c r="U30" s="28">
        <f t="shared" si="5"/>
        <v>2591.6516999999999</v>
      </c>
    </row>
    <row r="31" spans="1:21" ht="12.95" customHeight="1" x14ac:dyDescent="0.25">
      <c r="A31" s="5">
        <v>15.8380952380952</v>
      </c>
      <c r="B31" s="9" t="s">
        <v>857</v>
      </c>
      <c r="C31" s="4" t="s">
        <v>2673</v>
      </c>
      <c r="D31" s="4" t="s">
        <v>858</v>
      </c>
      <c r="E31" s="29" t="s">
        <v>2532</v>
      </c>
      <c r="F31" s="17" t="s">
        <v>3</v>
      </c>
      <c r="G31" s="40">
        <v>10</v>
      </c>
      <c r="H31" s="31">
        <f t="shared" si="13"/>
        <v>24.12</v>
      </c>
      <c r="I31" s="32">
        <f t="shared" si="6"/>
        <v>2419.2359999999999</v>
      </c>
      <c r="J31" s="33">
        <v>20.100000000000001</v>
      </c>
      <c r="K31" s="32">
        <f t="shared" si="14"/>
        <v>2016.03</v>
      </c>
      <c r="L31" s="33">
        <f t="shared" ref="L31:L41" si="30">(J31+N31)/2</f>
        <v>17.75</v>
      </c>
      <c r="M31" s="34">
        <f t="shared" si="8"/>
        <v>1780.3249999999998</v>
      </c>
      <c r="N31" s="33">
        <v>15.4</v>
      </c>
      <c r="O31" s="34">
        <f t="shared" si="9"/>
        <v>1544.62</v>
      </c>
      <c r="P31" s="39">
        <f t="shared" si="0"/>
        <v>1390.1579999999999</v>
      </c>
      <c r="Q31" s="28">
        <f t="shared" si="1"/>
        <v>2015.7291</v>
      </c>
      <c r="R31" s="28">
        <f t="shared" si="2"/>
        <v>1955.2572270000001</v>
      </c>
      <c r="S31" s="28">
        <f t="shared" si="3"/>
        <v>1914.9426450000001</v>
      </c>
      <c r="T31" s="28">
        <f t="shared" si="4"/>
        <v>1874.6280630000001</v>
      </c>
      <c r="U31" s="28">
        <f t="shared" si="5"/>
        <v>1814.1561899999999</v>
      </c>
    </row>
    <row r="32" spans="1:21" ht="12.95" customHeight="1" x14ac:dyDescent="0.25">
      <c r="A32" s="5">
        <v>17.066666666666698</v>
      </c>
      <c r="B32" s="9" t="s">
        <v>859</v>
      </c>
      <c r="C32" s="4" t="s">
        <v>2674</v>
      </c>
      <c r="D32" s="4" t="s">
        <v>860</v>
      </c>
      <c r="E32" s="29" t="s">
        <v>2532</v>
      </c>
      <c r="F32" s="17" t="s">
        <v>3</v>
      </c>
      <c r="G32" s="40">
        <v>10</v>
      </c>
      <c r="H32" s="31">
        <f t="shared" ref="H32:H34" si="31">J32*1.2</f>
        <v>24.12</v>
      </c>
      <c r="I32" s="32">
        <f t="shared" ref="I32:I34" si="32">K32*1.2</f>
        <v>2419.2359999999999</v>
      </c>
      <c r="J32" s="33">
        <v>20.100000000000001</v>
      </c>
      <c r="K32" s="32">
        <f t="shared" ref="K32:K34" si="33">J32*$F$3</f>
        <v>2016.03</v>
      </c>
      <c r="L32" s="33">
        <f t="shared" ref="L32:L34" si="34">(J32+N32)/2</f>
        <v>17.75</v>
      </c>
      <c r="M32" s="34">
        <f t="shared" ref="M32:M34" si="35">(K32+O32)/2</f>
        <v>1780.3249999999998</v>
      </c>
      <c r="N32" s="33">
        <v>15.4</v>
      </c>
      <c r="O32" s="34">
        <f t="shared" ref="O32:O34" si="36">N32*$F$3</f>
        <v>1544.62</v>
      </c>
      <c r="P32" s="39">
        <f t="shared" si="0"/>
        <v>1390.1579999999999</v>
      </c>
      <c r="Q32" s="28">
        <f t="shared" si="1"/>
        <v>2015.7291</v>
      </c>
      <c r="R32" s="28">
        <f t="shared" si="2"/>
        <v>1955.2572270000001</v>
      </c>
      <c r="S32" s="28">
        <f t="shared" si="3"/>
        <v>1914.9426450000001</v>
      </c>
      <c r="T32" s="28">
        <f t="shared" si="4"/>
        <v>1874.6280630000001</v>
      </c>
      <c r="U32" s="28">
        <f t="shared" si="5"/>
        <v>1814.1561899999999</v>
      </c>
    </row>
    <row r="33" spans="1:21" ht="12.95" customHeight="1" x14ac:dyDescent="0.25">
      <c r="A33" s="5">
        <v>18.295238095238101</v>
      </c>
      <c r="B33" s="9" t="s">
        <v>861</v>
      </c>
      <c r="C33" s="4" t="s">
        <v>2675</v>
      </c>
      <c r="D33" s="4" t="s">
        <v>862</v>
      </c>
      <c r="E33" s="29" t="s">
        <v>2532</v>
      </c>
      <c r="F33" s="17" t="s">
        <v>3</v>
      </c>
      <c r="G33" s="40">
        <v>10</v>
      </c>
      <c r="H33" s="31">
        <f t="shared" si="31"/>
        <v>24.12</v>
      </c>
      <c r="I33" s="32">
        <f t="shared" si="32"/>
        <v>2419.2359999999999</v>
      </c>
      <c r="J33" s="33">
        <v>20.100000000000001</v>
      </c>
      <c r="K33" s="32">
        <f t="shared" si="33"/>
        <v>2016.03</v>
      </c>
      <c r="L33" s="33">
        <f t="shared" si="34"/>
        <v>17.75</v>
      </c>
      <c r="M33" s="34">
        <f t="shared" si="35"/>
        <v>1780.3249999999998</v>
      </c>
      <c r="N33" s="33">
        <v>15.4</v>
      </c>
      <c r="O33" s="34">
        <f t="shared" si="36"/>
        <v>1544.62</v>
      </c>
      <c r="P33" s="39">
        <f t="shared" si="0"/>
        <v>1390.1579999999999</v>
      </c>
      <c r="Q33" s="28">
        <f t="shared" si="1"/>
        <v>2015.7291</v>
      </c>
      <c r="R33" s="28">
        <f t="shared" si="2"/>
        <v>1955.2572270000001</v>
      </c>
      <c r="S33" s="28">
        <f t="shared" si="3"/>
        <v>1914.9426450000001</v>
      </c>
      <c r="T33" s="28">
        <f t="shared" si="4"/>
        <v>1874.6280630000001</v>
      </c>
      <c r="U33" s="28">
        <f t="shared" si="5"/>
        <v>1814.1561899999999</v>
      </c>
    </row>
    <row r="34" spans="1:21" ht="12.95" customHeight="1" x14ac:dyDescent="0.25">
      <c r="A34" s="5">
        <v>19.523809523809501</v>
      </c>
      <c r="B34" s="9" t="s">
        <v>863</v>
      </c>
      <c r="C34" s="4" t="s">
        <v>2676</v>
      </c>
      <c r="D34" s="4" t="s">
        <v>864</v>
      </c>
      <c r="E34" s="29" t="s">
        <v>2532</v>
      </c>
      <c r="F34" s="17" t="s">
        <v>3</v>
      </c>
      <c r="G34" s="40">
        <v>10</v>
      </c>
      <c r="H34" s="31">
        <f t="shared" si="31"/>
        <v>24.12</v>
      </c>
      <c r="I34" s="32">
        <f t="shared" si="32"/>
        <v>2419.2359999999999</v>
      </c>
      <c r="J34" s="33">
        <v>20.100000000000001</v>
      </c>
      <c r="K34" s="32">
        <f t="shared" si="33"/>
        <v>2016.03</v>
      </c>
      <c r="L34" s="33">
        <f t="shared" si="34"/>
        <v>17.75</v>
      </c>
      <c r="M34" s="34">
        <f t="shared" si="35"/>
        <v>1780.3249999999998</v>
      </c>
      <c r="N34" s="33">
        <v>15.4</v>
      </c>
      <c r="O34" s="34">
        <f t="shared" si="36"/>
        <v>1544.62</v>
      </c>
      <c r="P34" s="39">
        <f t="shared" si="0"/>
        <v>1390.1579999999999</v>
      </c>
      <c r="Q34" s="28">
        <f t="shared" si="1"/>
        <v>2015.7291</v>
      </c>
      <c r="R34" s="28">
        <f t="shared" si="2"/>
        <v>1955.2572270000001</v>
      </c>
      <c r="S34" s="28">
        <f t="shared" si="3"/>
        <v>1914.9426450000001</v>
      </c>
      <c r="T34" s="28">
        <f t="shared" si="4"/>
        <v>1874.6280630000001</v>
      </c>
      <c r="U34" s="28">
        <f t="shared" si="5"/>
        <v>1814.1561899999999</v>
      </c>
    </row>
    <row r="35" spans="1:21" ht="12.95" customHeight="1" x14ac:dyDescent="0.25">
      <c r="A35" s="5">
        <v>20.752380952380999</v>
      </c>
      <c r="B35" s="9" t="s">
        <v>865</v>
      </c>
      <c r="C35" s="4" t="s">
        <v>2677</v>
      </c>
      <c r="D35" s="4" t="s">
        <v>866</v>
      </c>
      <c r="E35" s="29" t="s">
        <v>2532</v>
      </c>
      <c r="F35" s="17" t="s">
        <v>3</v>
      </c>
      <c r="G35" s="40">
        <v>10</v>
      </c>
      <c r="H35" s="31">
        <f t="shared" si="13"/>
        <v>33.72</v>
      </c>
      <c r="I35" s="32">
        <f t="shared" si="6"/>
        <v>3382.1159999999995</v>
      </c>
      <c r="J35" s="33">
        <v>28.1</v>
      </c>
      <c r="K35" s="32">
        <f t="shared" si="14"/>
        <v>2818.43</v>
      </c>
      <c r="L35" s="33">
        <f t="shared" si="30"/>
        <v>24.85</v>
      </c>
      <c r="M35" s="34">
        <f t="shared" si="8"/>
        <v>2492.4549999999999</v>
      </c>
      <c r="N35" s="33">
        <v>21.6</v>
      </c>
      <c r="O35" s="34">
        <f t="shared" si="9"/>
        <v>2166.48</v>
      </c>
      <c r="P35" s="39">
        <f t="shared" si="0"/>
        <v>1949.8319999999999</v>
      </c>
      <c r="Q35" s="28">
        <f t="shared" si="1"/>
        <v>2827.2563999999998</v>
      </c>
      <c r="R35" s="28">
        <f t="shared" si="2"/>
        <v>2742.4387079999997</v>
      </c>
      <c r="S35" s="28">
        <f t="shared" si="3"/>
        <v>2685.8935799999999</v>
      </c>
      <c r="T35" s="28">
        <f t="shared" si="4"/>
        <v>2629.3484519999997</v>
      </c>
      <c r="U35" s="28">
        <f t="shared" si="5"/>
        <v>2544.5307599999996</v>
      </c>
    </row>
    <row r="36" spans="1:21" ht="12.95" customHeight="1" x14ac:dyDescent="0.25">
      <c r="A36" s="5">
        <v>21.980952380952399</v>
      </c>
      <c r="B36" s="9" t="s">
        <v>867</v>
      </c>
      <c r="C36" s="4" t="s">
        <v>2678</v>
      </c>
      <c r="D36" s="4" t="s">
        <v>868</v>
      </c>
      <c r="E36" s="29" t="s">
        <v>2532</v>
      </c>
      <c r="F36" s="17" t="s">
        <v>3</v>
      </c>
      <c r="G36" s="40">
        <v>10</v>
      </c>
      <c r="H36" s="31">
        <f t="shared" ref="H36:H38" si="37">J36*1.2</f>
        <v>33.72</v>
      </c>
      <c r="I36" s="32">
        <f t="shared" ref="I36:I38" si="38">K36*1.2</f>
        <v>3382.1159999999995</v>
      </c>
      <c r="J36" s="33">
        <v>28.1</v>
      </c>
      <c r="K36" s="32">
        <f t="shared" ref="K36:K38" si="39">J36*$F$3</f>
        <v>2818.43</v>
      </c>
      <c r="L36" s="33">
        <f t="shared" ref="L36:L38" si="40">(J36+N36)/2</f>
        <v>24.85</v>
      </c>
      <c r="M36" s="34">
        <f t="shared" ref="M36:M38" si="41">(K36+O36)/2</f>
        <v>2492.4549999999999</v>
      </c>
      <c r="N36" s="33">
        <v>21.6</v>
      </c>
      <c r="O36" s="34">
        <f t="shared" ref="O36:O38" si="42">N36*$F$3</f>
        <v>2166.48</v>
      </c>
      <c r="P36" s="39">
        <f t="shared" si="0"/>
        <v>1949.8319999999999</v>
      </c>
      <c r="Q36" s="28">
        <f t="shared" si="1"/>
        <v>2827.2563999999998</v>
      </c>
      <c r="R36" s="28">
        <f t="shared" si="2"/>
        <v>2742.4387079999997</v>
      </c>
      <c r="S36" s="28">
        <f t="shared" si="3"/>
        <v>2685.8935799999999</v>
      </c>
      <c r="T36" s="28">
        <f t="shared" si="4"/>
        <v>2629.3484519999997</v>
      </c>
      <c r="U36" s="28">
        <f t="shared" si="5"/>
        <v>2544.5307599999996</v>
      </c>
    </row>
    <row r="37" spans="1:21" ht="12.95" customHeight="1" x14ac:dyDescent="0.25">
      <c r="A37" s="5">
        <v>23.209523809523802</v>
      </c>
      <c r="B37" s="9" t="s">
        <v>869</v>
      </c>
      <c r="C37" s="4" t="s">
        <v>2679</v>
      </c>
      <c r="D37" s="4" t="s">
        <v>870</v>
      </c>
      <c r="E37" s="29" t="s">
        <v>2532</v>
      </c>
      <c r="F37" s="17" t="s">
        <v>3</v>
      </c>
      <c r="G37" s="40">
        <v>10</v>
      </c>
      <c r="H37" s="31">
        <f t="shared" si="37"/>
        <v>33.72</v>
      </c>
      <c r="I37" s="32">
        <f t="shared" si="38"/>
        <v>3382.1159999999995</v>
      </c>
      <c r="J37" s="33">
        <v>28.1</v>
      </c>
      <c r="K37" s="32">
        <f t="shared" si="39"/>
        <v>2818.43</v>
      </c>
      <c r="L37" s="33">
        <f t="shared" si="40"/>
        <v>24.85</v>
      </c>
      <c r="M37" s="34">
        <f t="shared" si="41"/>
        <v>2492.4549999999999</v>
      </c>
      <c r="N37" s="33">
        <v>21.6</v>
      </c>
      <c r="O37" s="34">
        <f t="shared" si="42"/>
        <v>2166.48</v>
      </c>
      <c r="P37" s="39">
        <f t="shared" si="0"/>
        <v>1949.8319999999999</v>
      </c>
      <c r="Q37" s="28">
        <f t="shared" si="1"/>
        <v>2827.2563999999998</v>
      </c>
      <c r="R37" s="28">
        <f t="shared" si="2"/>
        <v>2742.4387079999997</v>
      </c>
      <c r="S37" s="28">
        <f t="shared" si="3"/>
        <v>2685.8935799999999</v>
      </c>
      <c r="T37" s="28">
        <f t="shared" si="4"/>
        <v>2629.3484519999997</v>
      </c>
      <c r="U37" s="28">
        <f t="shared" si="5"/>
        <v>2544.5307599999996</v>
      </c>
    </row>
    <row r="38" spans="1:21" ht="12.95" customHeight="1" x14ac:dyDescent="0.25">
      <c r="A38" s="5">
        <v>24.438095238095201</v>
      </c>
      <c r="B38" s="9" t="s">
        <v>871</v>
      </c>
      <c r="C38" s="4" t="s">
        <v>2680</v>
      </c>
      <c r="D38" s="4" t="s">
        <v>872</v>
      </c>
      <c r="E38" s="29" t="s">
        <v>2532</v>
      </c>
      <c r="F38" s="17" t="s">
        <v>3</v>
      </c>
      <c r="G38" s="40">
        <v>10</v>
      </c>
      <c r="H38" s="31">
        <f t="shared" si="37"/>
        <v>33.72</v>
      </c>
      <c r="I38" s="32">
        <f t="shared" si="38"/>
        <v>3382.1159999999995</v>
      </c>
      <c r="J38" s="33">
        <v>28.1</v>
      </c>
      <c r="K38" s="32">
        <f t="shared" si="39"/>
        <v>2818.43</v>
      </c>
      <c r="L38" s="33">
        <f t="shared" si="40"/>
        <v>24.85</v>
      </c>
      <c r="M38" s="34">
        <f t="shared" si="41"/>
        <v>2492.4549999999999</v>
      </c>
      <c r="N38" s="33">
        <v>21.6</v>
      </c>
      <c r="O38" s="34">
        <f t="shared" si="42"/>
        <v>2166.48</v>
      </c>
      <c r="P38" s="39">
        <f t="shared" si="0"/>
        <v>1949.8319999999999</v>
      </c>
      <c r="Q38" s="28">
        <f t="shared" si="1"/>
        <v>2827.2563999999998</v>
      </c>
      <c r="R38" s="28">
        <f t="shared" si="2"/>
        <v>2742.4387079999997</v>
      </c>
      <c r="S38" s="28">
        <f t="shared" si="3"/>
        <v>2685.8935799999999</v>
      </c>
      <c r="T38" s="28">
        <f t="shared" si="4"/>
        <v>2629.3484519999997</v>
      </c>
      <c r="U38" s="28">
        <f t="shared" si="5"/>
        <v>2544.5307599999996</v>
      </c>
    </row>
    <row r="39" spans="1:21" s="7" customFormat="1" ht="12.95" customHeight="1" x14ac:dyDescent="0.25">
      <c r="A39" s="5">
        <v>25.6666666666667</v>
      </c>
      <c r="B39" s="9" t="s">
        <v>873</v>
      </c>
      <c r="C39" s="4" t="s">
        <v>1460</v>
      </c>
      <c r="D39" s="4" t="s">
        <v>874</v>
      </c>
      <c r="E39" s="29" t="s">
        <v>2532</v>
      </c>
      <c r="F39" s="17" t="s">
        <v>3</v>
      </c>
      <c r="G39" s="40">
        <v>100</v>
      </c>
      <c r="H39" s="31">
        <f t="shared" si="13"/>
        <v>2.4967199999999998</v>
      </c>
      <c r="I39" s="32">
        <f t="shared" si="6"/>
        <v>250.42101599999998</v>
      </c>
      <c r="J39" s="33">
        <v>2.0806</v>
      </c>
      <c r="K39" s="32">
        <f t="shared" si="14"/>
        <v>208.68418</v>
      </c>
      <c r="L39" s="33">
        <f t="shared" si="30"/>
        <v>1.8725499999999999</v>
      </c>
      <c r="M39" s="34">
        <f t="shared" si="8"/>
        <v>187.816765</v>
      </c>
      <c r="N39" s="33">
        <v>1.6645000000000001</v>
      </c>
      <c r="O39" s="34">
        <f t="shared" si="9"/>
        <v>166.94935000000001</v>
      </c>
      <c r="P39" s="39">
        <f t="shared" si="0"/>
        <v>150.25441499999999</v>
      </c>
      <c r="Q39" s="28">
        <f t="shared" si="1"/>
        <v>217.86890174999999</v>
      </c>
      <c r="R39" s="28">
        <f t="shared" si="2"/>
        <v>211.3328346975</v>
      </c>
      <c r="S39" s="28">
        <f t="shared" si="3"/>
        <v>206.97545666249999</v>
      </c>
      <c r="T39" s="28">
        <f t="shared" si="4"/>
        <v>202.61807862749998</v>
      </c>
      <c r="U39" s="28">
        <f t="shared" si="5"/>
        <v>196.082011575</v>
      </c>
    </row>
    <row r="40" spans="1:21" ht="12.95" customHeight="1" x14ac:dyDescent="0.25">
      <c r="A40" s="5">
        <v>26.895238095238099</v>
      </c>
      <c r="B40" s="9" t="s">
        <v>875</v>
      </c>
      <c r="C40" s="4" t="s">
        <v>1459</v>
      </c>
      <c r="D40" s="4" t="s">
        <v>876</v>
      </c>
      <c r="E40" s="29" t="s">
        <v>2532</v>
      </c>
      <c r="F40" s="17" t="s">
        <v>4</v>
      </c>
      <c r="G40" s="40">
        <v>1000</v>
      </c>
      <c r="H40" s="31">
        <f t="shared" si="13"/>
        <v>0.32135999999999998</v>
      </c>
      <c r="I40" s="32">
        <f t="shared" si="6"/>
        <v>32.232407999999992</v>
      </c>
      <c r="J40" s="33">
        <v>0.26779999999999998</v>
      </c>
      <c r="K40" s="32">
        <f t="shared" si="14"/>
        <v>26.860339999999997</v>
      </c>
      <c r="L40" s="33">
        <f t="shared" si="30"/>
        <v>0.24104999999999999</v>
      </c>
      <c r="M40" s="34">
        <f t="shared" si="8"/>
        <v>24.177315</v>
      </c>
      <c r="N40" s="33">
        <v>0.21429999999999999</v>
      </c>
      <c r="O40" s="34">
        <f t="shared" si="9"/>
        <v>21.494289999999999</v>
      </c>
      <c r="P40" s="39">
        <f t="shared" si="0"/>
        <v>19.344860999999998</v>
      </c>
      <c r="Q40" s="28">
        <f t="shared" si="1"/>
        <v>28.050048449999998</v>
      </c>
      <c r="R40" s="28">
        <f t="shared" si="2"/>
        <v>27.208546996499997</v>
      </c>
      <c r="S40" s="28">
        <f t="shared" si="3"/>
        <v>26.647546027499999</v>
      </c>
      <c r="T40" s="28">
        <f t="shared" si="4"/>
        <v>26.086545058499997</v>
      </c>
      <c r="U40" s="28">
        <f t="shared" si="5"/>
        <v>25.245043604999999</v>
      </c>
    </row>
    <row r="41" spans="1:21" ht="12.95" customHeight="1" x14ac:dyDescent="0.25">
      <c r="A41" s="5">
        <v>28.123809523809499</v>
      </c>
      <c r="B41" s="9" t="s">
        <v>877</v>
      </c>
      <c r="C41" s="4" t="s">
        <v>1458</v>
      </c>
      <c r="D41" s="4" t="s">
        <v>878</v>
      </c>
      <c r="E41" s="29" t="s">
        <v>2532</v>
      </c>
      <c r="F41" s="17" t="s">
        <v>4</v>
      </c>
      <c r="G41" s="40">
        <v>1000</v>
      </c>
      <c r="H41" s="31">
        <f t="shared" si="13"/>
        <v>0.32135999999999998</v>
      </c>
      <c r="I41" s="32">
        <f t="shared" si="6"/>
        <v>32.232407999999992</v>
      </c>
      <c r="J41" s="33">
        <v>0.26779999999999998</v>
      </c>
      <c r="K41" s="32">
        <f t="shared" si="14"/>
        <v>26.860339999999997</v>
      </c>
      <c r="L41" s="33">
        <f t="shared" si="30"/>
        <v>0.24104999999999999</v>
      </c>
      <c r="M41" s="34">
        <f t="shared" si="8"/>
        <v>24.177315</v>
      </c>
      <c r="N41" s="33">
        <v>0.21429999999999999</v>
      </c>
      <c r="O41" s="34">
        <f t="shared" si="9"/>
        <v>21.494289999999999</v>
      </c>
      <c r="P41" s="39">
        <f t="shared" si="0"/>
        <v>19.344860999999998</v>
      </c>
      <c r="Q41" s="28">
        <f t="shared" si="1"/>
        <v>28.050048449999998</v>
      </c>
      <c r="R41" s="28">
        <f t="shared" si="2"/>
        <v>27.208546996499997</v>
      </c>
      <c r="S41" s="28">
        <f t="shared" si="3"/>
        <v>26.647546027499999</v>
      </c>
      <c r="T41" s="28">
        <f t="shared" si="4"/>
        <v>26.086545058499997</v>
      </c>
      <c r="U41" s="28">
        <f t="shared" si="5"/>
        <v>25.245043604999999</v>
      </c>
    </row>
    <row r="42" spans="1:21" s="3" customFormat="1" ht="69.95" customHeight="1" x14ac:dyDescent="0.2">
      <c r="A42" s="75" t="s">
        <v>2742</v>
      </c>
      <c r="B42" s="86"/>
      <c r="C42" s="86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8"/>
    </row>
    <row r="43" spans="1:21" ht="12.95" customHeight="1" x14ac:dyDescent="0.25">
      <c r="A43" s="5">
        <v>29</v>
      </c>
      <c r="B43" s="9" t="s">
        <v>811</v>
      </c>
      <c r="C43" s="4" t="s">
        <v>2681</v>
      </c>
      <c r="D43" s="4" t="s">
        <v>812</v>
      </c>
      <c r="E43" s="29" t="s">
        <v>2532</v>
      </c>
      <c r="F43" s="17" t="s">
        <v>3</v>
      </c>
      <c r="G43" s="40">
        <v>10</v>
      </c>
      <c r="H43" s="31">
        <f t="shared" si="13"/>
        <v>40.440000000000005</v>
      </c>
      <c r="I43" s="32">
        <f t="shared" si="6"/>
        <v>4056.1320000000001</v>
      </c>
      <c r="J43" s="33">
        <v>33.700000000000003</v>
      </c>
      <c r="K43" s="32">
        <f t="shared" si="14"/>
        <v>3380.11</v>
      </c>
      <c r="L43" s="33">
        <f t="shared" ref="L43:L67" si="43">(J43+N43)/2</f>
        <v>30.85</v>
      </c>
      <c r="M43" s="34">
        <f t="shared" si="8"/>
        <v>3094.2550000000001</v>
      </c>
      <c r="N43" s="33">
        <v>28</v>
      </c>
      <c r="O43" s="34">
        <f t="shared" si="9"/>
        <v>2808.4</v>
      </c>
      <c r="P43" s="39">
        <f t="shared" si="0"/>
        <v>2527.56</v>
      </c>
      <c r="Q43" s="28">
        <f t="shared" si="1"/>
        <v>3664.962</v>
      </c>
      <c r="R43" s="28">
        <f t="shared" si="2"/>
        <v>3555.01314</v>
      </c>
      <c r="S43" s="28">
        <f t="shared" si="3"/>
        <v>3481.7138999999997</v>
      </c>
      <c r="T43" s="28">
        <f t="shared" si="4"/>
        <v>3408.4146599999999</v>
      </c>
      <c r="U43" s="28">
        <f t="shared" si="5"/>
        <v>3298.4657999999999</v>
      </c>
    </row>
    <row r="44" spans="1:21" ht="12.95" customHeight="1" x14ac:dyDescent="0.25">
      <c r="A44" s="5">
        <v>30</v>
      </c>
      <c r="B44" s="9" t="s">
        <v>813</v>
      </c>
      <c r="C44" s="4" t="s">
        <v>2682</v>
      </c>
      <c r="D44" s="4" t="s">
        <v>814</v>
      </c>
      <c r="E44" s="29" t="s">
        <v>2532</v>
      </c>
      <c r="F44" s="17" t="s">
        <v>3</v>
      </c>
      <c r="G44" s="40">
        <v>10</v>
      </c>
      <c r="H44" s="31">
        <f t="shared" ref="H44:H48" si="44">J44*1.2</f>
        <v>40.440000000000005</v>
      </c>
      <c r="I44" s="32">
        <f t="shared" ref="I44:I48" si="45">K44*1.2</f>
        <v>4056.1320000000001</v>
      </c>
      <c r="J44" s="33">
        <v>33.700000000000003</v>
      </c>
      <c r="K44" s="32">
        <f t="shared" ref="K44:K48" si="46">J44*$F$3</f>
        <v>3380.11</v>
      </c>
      <c r="L44" s="33">
        <f t="shared" ref="L44:L48" si="47">(J44+N44)/2</f>
        <v>30.85</v>
      </c>
      <c r="M44" s="34">
        <f t="shared" ref="M44:M48" si="48">(K44+O44)/2</f>
        <v>3094.2550000000001</v>
      </c>
      <c r="N44" s="33">
        <v>28</v>
      </c>
      <c r="O44" s="34">
        <f t="shared" ref="O44:O48" si="49">N44*$F$3</f>
        <v>2808.4</v>
      </c>
      <c r="P44" s="39">
        <f t="shared" si="0"/>
        <v>2527.56</v>
      </c>
      <c r="Q44" s="28">
        <f t="shared" si="1"/>
        <v>3664.962</v>
      </c>
      <c r="R44" s="28">
        <f t="shared" si="2"/>
        <v>3555.01314</v>
      </c>
      <c r="S44" s="28">
        <f t="shared" si="3"/>
        <v>3481.7138999999997</v>
      </c>
      <c r="T44" s="28">
        <f t="shared" si="4"/>
        <v>3408.4146599999999</v>
      </c>
      <c r="U44" s="28">
        <f t="shared" si="5"/>
        <v>3298.4657999999999</v>
      </c>
    </row>
    <row r="45" spans="1:21" ht="12.95" customHeight="1" x14ac:dyDescent="0.25">
      <c r="A45" s="5">
        <v>31</v>
      </c>
      <c r="B45" s="9" t="s">
        <v>815</v>
      </c>
      <c r="C45" s="4" t="s">
        <v>2683</v>
      </c>
      <c r="D45" s="4" t="s">
        <v>816</v>
      </c>
      <c r="E45" s="29" t="s">
        <v>2532</v>
      </c>
      <c r="F45" s="17" t="s">
        <v>3</v>
      </c>
      <c r="G45" s="40">
        <v>10</v>
      </c>
      <c r="H45" s="31">
        <f t="shared" si="44"/>
        <v>40.440000000000005</v>
      </c>
      <c r="I45" s="32">
        <f t="shared" si="45"/>
        <v>4056.1320000000001</v>
      </c>
      <c r="J45" s="33">
        <v>33.700000000000003</v>
      </c>
      <c r="K45" s="32">
        <f t="shared" si="46"/>
        <v>3380.11</v>
      </c>
      <c r="L45" s="33">
        <f t="shared" si="47"/>
        <v>30.85</v>
      </c>
      <c r="M45" s="34">
        <f t="shared" si="48"/>
        <v>3094.2550000000001</v>
      </c>
      <c r="N45" s="33">
        <v>28</v>
      </c>
      <c r="O45" s="34">
        <f t="shared" si="49"/>
        <v>2808.4</v>
      </c>
      <c r="P45" s="39">
        <f t="shared" si="0"/>
        <v>2527.56</v>
      </c>
      <c r="Q45" s="28">
        <f t="shared" si="1"/>
        <v>3664.962</v>
      </c>
      <c r="R45" s="28">
        <f t="shared" si="2"/>
        <v>3555.01314</v>
      </c>
      <c r="S45" s="28">
        <f t="shared" si="3"/>
        <v>3481.7138999999997</v>
      </c>
      <c r="T45" s="28">
        <f t="shared" si="4"/>
        <v>3408.4146599999999</v>
      </c>
      <c r="U45" s="28">
        <f t="shared" si="5"/>
        <v>3298.4657999999999</v>
      </c>
    </row>
    <row r="46" spans="1:21" ht="12.95" customHeight="1" x14ac:dyDescent="0.25">
      <c r="A46" s="5">
        <v>32</v>
      </c>
      <c r="B46" s="9" t="s">
        <v>817</v>
      </c>
      <c r="C46" s="4" t="s">
        <v>2684</v>
      </c>
      <c r="D46" s="4" t="s">
        <v>818</v>
      </c>
      <c r="E46" s="29" t="s">
        <v>2532</v>
      </c>
      <c r="F46" s="17" t="s">
        <v>3</v>
      </c>
      <c r="G46" s="40">
        <v>10</v>
      </c>
      <c r="H46" s="31">
        <f t="shared" si="44"/>
        <v>40.440000000000005</v>
      </c>
      <c r="I46" s="32">
        <f t="shared" si="45"/>
        <v>4056.1320000000001</v>
      </c>
      <c r="J46" s="33">
        <v>33.700000000000003</v>
      </c>
      <c r="K46" s="32">
        <f t="shared" si="46"/>
        <v>3380.11</v>
      </c>
      <c r="L46" s="33">
        <f t="shared" si="47"/>
        <v>30.85</v>
      </c>
      <c r="M46" s="34">
        <f t="shared" si="48"/>
        <v>3094.2550000000001</v>
      </c>
      <c r="N46" s="33">
        <v>28</v>
      </c>
      <c r="O46" s="34">
        <f t="shared" si="49"/>
        <v>2808.4</v>
      </c>
      <c r="P46" s="39">
        <f t="shared" si="0"/>
        <v>2527.56</v>
      </c>
      <c r="Q46" s="28">
        <f t="shared" si="1"/>
        <v>3664.962</v>
      </c>
      <c r="R46" s="28">
        <f t="shared" si="2"/>
        <v>3555.01314</v>
      </c>
      <c r="S46" s="28">
        <f t="shared" si="3"/>
        <v>3481.7138999999997</v>
      </c>
      <c r="T46" s="28">
        <f t="shared" si="4"/>
        <v>3408.4146599999999</v>
      </c>
      <c r="U46" s="28">
        <f t="shared" si="5"/>
        <v>3298.4657999999999</v>
      </c>
    </row>
    <row r="47" spans="1:21" ht="12.95" customHeight="1" x14ac:dyDescent="0.25">
      <c r="A47" s="5">
        <v>33</v>
      </c>
      <c r="B47" s="9" t="s">
        <v>819</v>
      </c>
      <c r="C47" s="4" t="s">
        <v>2685</v>
      </c>
      <c r="D47" s="4" t="s">
        <v>820</v>
      </c>
      <c r="E47" s="29" t="s">
        <v>2532</v>
      </c>
      <c r="F47" s="17" t="s">
        <v>3</v>
      </c>
      <c r="G47" s="40">
        <v>10</v>
      </c>
      <c r="H47" s="31">
        <f t="shared" si="44"/>
        <v>40.440000000000005</v>
      </c>
      <c r="I47" s="32">
        <f t="shared" si="45"/>
        <v>4056.1320000000001</v>
      </c>
      <c r="J47" s="33">
        <v>33.700000000000003</v>
      </c>
      <c r="K47" s="32">
        <f t="shared" si="46"/>
        <v>3380.11</v>
      </c>
      <c r="L47" s="33">
        <f t="shared" si="47"/>
        <v>30.85</v>
      </c>
      <c r="M47" s="34">
        <f t="shared" si="48"/>
        <v>3094.2550000000001</v>
      </c>
      <c r="N47" s="33">
        <v>28</v>
      </c>
      <c r="O47" s="34">
        <f t="shared" si="49"/>
        <v>2808.4</v>
      </c>
      <c r="P47" s="39">
        <f t="shared" si="0"/>
        <v>2527.56</v>
      </c>
      <c r="Q47" s="28">
        <f t="shared" si="1"/>
        <v>3664.962</v>
      </c>
      <c r="R47" s="28">
        <f t="shared" si="2"/>
        <v>3555.01314</v>
      </c>
      <c r="S47" s="28">
        <f t="shared" si="3"/>
        <v>3481.7138999999997</v>
      </c>
      <c r="T47" s="28">
        <f t="shared" si="4"/>
        <v>3408.4146599999999</v>
      </c>
      <c r="U47" s="28">
        <f t="shared" si="5"/>
        <v>3298.4657999999999</v>
      </c>
    </row>
    <row r="48" spans="1:21" ht="12.95" customHeight="1" x14ac:dyDescent="0.25">
      <c r="A48" s="5">
        <v>34</v>
      </c>
      <c r="B48" s="9" t="s">
        <v>821</v>
      </c>
      <c r="C48" s="4" t="s">
        <v>2686</v>
      </c>
      <c r="D48" s="4" t="s">
        <v>822</v>
      </c>
      <c r="E48" s="29" t="s">
        <v>2532</v>
      </c>
      <c r="F48" s="17" t="s">
        <v>3</v>
      </c>
      <c r="G48" s="40">
        <v>10</v>
      </c>
      <c r="H48" s="31">
        <f t="shared" si="44"/>
        <v>40.440000000000005</v>
      </c>
      <c r="I48" s="32">
        <f t="shared" si="45"/>
        <v>4056.1320000000001</v>
      </c>
      <c r="J48" s="33">
        <v>33.700000000000003</v>
      </c>
      <c r="K48" s="32">
        <f t="shared" si="46"/>
        <v>3380.11</v>
      </c>
      <c r="L48" s="33">
        <f t="shared" si="47"/>
        <v>30.85</v>
      </c>
      <c r="M48" s="34">
        <f t="shared" si="48"/>
        <v>3094.2550000000001</v>
      </c>
      <c r="N48" s="33">
        <v>28</v>
      </c>
      <c r="O48" s="34">
        <f t="shared" si="49"/>
        <v>2808.4</v>
      </c>
      <c r="P48" s="39">
        <f t="shared" si="0"/>
        <v>2527.56</v>
      </c>
      <c r="Q48" s="28">
        <f t="shared" si="1"/>
        <v>3664.962</v>
      </c>
      <c r="R48" s="28">
        <f t="shared" si="2"/>
        <v>3555.01314</v>
      </c>
      <c r="S48" s="28">
        <f t="shared" si="3"/>
        <v>3481.7138999999997</v>
      </c>
      <c r="T48" s="28">
        <f t="shared" si="4"/>
        <v>3408.4146599999999</v>
      </c>
      <c r="U48" s="28">
        <f t="shared" si="5"/>
        <v>3298.4657999999999</v>
      </c>
    </row>
    <row r="49" spans="1:21" ht="12.95" customHeight="1" x14ac:dyDescent="0.25">
      <c r="A49" s="5">
        <v>35</v>
      </c>
      <c r="B49" s="9" t="s">
        <v>823</v>
      </c>
      <c r="C49" s="4" t="s">
        <v>2687</v>
      </c>
      <c r="D49" s="4" t="s">
        <v>824</v>
      </c>
      <c r="E49" s="29" t="s">
        <v>2532</v>
      </c>
      <c r="F49" s="17" t="s">
        <v>3</v>
      </c>
      <c r="G49" s="40">
        <v>10</v>
      </c>
      <c r="H49" s="31">
        <f t="shared" si="13"/>
        <v>52.8</v>
      </c>
      <c r="I49" s="32">
        <f t="shared" si="6"/>
        <v>5295.8399999999992</v>
      </c>
      <c r="J49" s="33">
        <v>44</v>
      </c>
      <c r="K49" s="32">
        <f t="shared" si="14"/>
        <v>4413.2</v>
      </c>
      <c r="L49" s="33">
        <f t="shared" si="43"/>
        <v>40</v>
      </c>
      <c r="M49" s="34">
        <f t="shared" si="8"/>
        <v>4012</v>
      </c>
      <c r="N49" s="33">
        <v>36</v>
      </c>
      <c r="O49" s="34">
        <f t="shared" si="9"/>
        <v>3610.7999999999997</v>
      </c>
      <c r="P49" s="39">
        <f t="shared" si="0"/>
        <v>3249.72</v>
      </c>
      <c r="Q49" s="28">
        <f t="shared" si="1"/>
        <v>4712.0940000000001</v>
      </c>
      <c r="R49" s="28">
        <f t="shared" si="2"/>
        <v>4570.7311799999998</v>
      </c>
      <c r="S49" s="28">
        <f t="shared" si="3"/>
        <v>4476.4893000000002</v>
      </c>
      <c r="T49" s="28">
        <f t="shared" si="4"/>
        <v>4382.2474199999997</v>
      </c>
      <c r="U49" s="28">
        <f t="shared" si="5"/>
        <v>4240.8846000000003</v>
      </c>
    </row>
    <row r="50" spans="1:21" ht="12.95" customHeight="1" x14ac:dyDescent="0.25">
      <c r="A50" s="5">
        <v>36</v>
      </c>
      <c r="B50" s="9" t="s">
        <v>825</v>
      </c>
      <c r="C50" s="4" t="s">
        <v>2688</v>
      </c>
      <c r="D50" s="4" t="s">
        <v>826</v>
      </c>
      <c r="E50" s="29" t="s">
        <v>2532</v>
      </c>
      <c r="F50" s="17" t="s">
        <v>3</v>
      </c>
      <c r="G50" s="40">
        <v>10</v>
      </c>
      <c r="H50" s="31">
        <f t="shared" ref="H50" si="50">J50*1.2</f>
        <v>52.8</v>
      </c>
      <c r="I50" s="32">
        <f t="shared" ref="I50" si="51">K50*1.2</f>
        <v>5295.8399999999992</v>
      </c>
      <c r="J50" s="33">
        <v>44</v>
      </c>
      <c r="K50" s="32">
        <f t="shared" ref="K50" si="52">J50*$F$3</f>
        <v>4413.2</v>
      </c>
      <c r="L50" s="33">
        <f t="shared" ref="L50" si="53">(J50+N50)/2</f>
        <v>40</v>
      </c>
      <c r="M50" s="34">
        <f t="shared" ref="M50" si="54">(K50+O50)/2</f>
        <v>4012</v>
      </c>
      <c r="N50" s="33">
        <v>36</v>
      </c>
      <c r="O50" s="34">
        <f t="shared" ref="O50" si="55">N50*$F$3</f>
        <v>3610.7999999999997</v>
      </c>
      <c r="P50" s="39">
        <f t="shared" si="0"/>
        <v>3249.72</v>
      </c>
      <c r="Q50" s="28">
        <f t="shared" si="1"/>
        <v>4712.0940000000001</v>
      </c>
      <c r="R50" s="28">
        <f t="shared" si="2"/>
        <v>4570.7311799999998</v>
      </c>
      <c r="S50" s="28">
        <f t="shared" si="3"/>
        <v>4476.4893000000002</v>
      </c>
      <c r="T50" s="28">
        <f t="shared" si="4"/>
        <v>4382.2474199999997</v>
      </c>
      <c r="U50" s="28">
        <f t="shared" si="5"/>
        <v>4240.8846000000003</v>
      </c>
    </row>
    <row r="51" spans="1:21" ht="12.95" customHeight="1" x14ac:dyDescent="0.25">
      <c r="A51" s="5">
        <v>37</v>
      </c>
      <c r="B51" s="9" t="s">
        <v>827</v>
      </c>
      <c r="C51" s="4" t="s">
        <v>1461</v>
      </c>
      <c r="D51" s="4" t="s">
        <v>828</v>
      </c>
      <c r="E51" s="29" t="s">
        <v>2532</v>
      </c>
      <c r="F51" s="17" t="s">
        <v>3</v>
      </c>
      <c r="G51" s="40">
        <v>100</v>
      </c>
      <c r="H51" s="31">
        <f t="shared" si="13"/>
        <v>2.4967199999999998</v>
      </c>
      <c r="I51" s="32">
        <f t="shared" si="6"/>
        <v>250.42101599999998</v>
      </c>
      <c r="J51" s="33">
        <v>2.0806</v>
      </c>
      <c r="K51" s="32">
        <f t="shared" si="14"/>
        <v>208.68418</v>
      </c>
      <c r="L51" s="33">
        <f t="shared" si="43"/>
        <v>1.8725499999999999</v>
      </c>
      <c r="M51" s="34">
        <f t="shared" si="8"/>
        <v>187.816765</v>
      </c>
      <c r="N51" s="33">
        <v>1.6645000000000001</v>
      </c>
      <c r="O51" s="34">
        <f t="shared" si="9"/>
        <v>166.94935000000001</v>
      </c>
      <c r="P51" s="39">
        <f t="shared" si="0"/>
        <v>150.25441499999999</v>
      </c>
      <c r="Q51" s="28">
        <f t="shared" si="1"/>
        <v>217.86890174999999</v>
      </c>
      <c r="R51" s="28">
        <f t="shared" si="2"/>
        <v>211.3328346975</v>
      </c>
      <c r="S51" s="28">
        <f t="shared" si="3"/>
        <v>206.97545666249999</v>
      </c>
      <c r="T51" s="28">
        <f t="shared" si="4"/>
        <v>202.61807862749998</v>
      </c>
      <c r="U51" s="28">
        <f t="shared" si="5"/>
        <v>196.082011575</v>
      </c>
    </row>
    <row r="52" spans="1:21" ht="12.95" customHeight="1" x14ac:dyDescent="0.25">
      <c r="A52" s="5">
        <v>38</v>
      </c>
      <c r="B52" s="9" t="s">
        <v>829</v>
      </c>
      <c r="C52" s="4" t="s">
        <v>1462</v>
      </c>
      <c r="D52" s="4" t="s">
        <v>830</v>
      </c>
      <c r="E52" s="29" t="s">
        <v>2532</v>
      </c>
      <c r="F52" s="17" t="s">
        <v>4</v>
      </c>
      <c r="G52" s="40">
        <v>1000</v>
      </c>
      <c r="H52" s="31">
        <f t="shared" si="13"/>
        <v>0.98304000000000002</v>
      </c>
      <c r="I52" s="32">
        <f t="shared" si="6"/>
        <v>98.598911999999999</v>
      </c>
      <c r="J52" s="33">
        <v>0.81920000000000004</v>
      </c>
      <c r="K52" s="32">
        <f t="shared" si="14"/>
        <v>82.165760000000006</v>
      </c>
      <c r="L52" s="33">
        <f t="shared" si="43"/>
        <v>0.73730000000000007</v>
      </c>
      <c r="M52" s="34">
        <f t="shared" si="8"/>
        <v>73.951189999999997</v>
      </c>
      <c r="N52" s="33">
        <v>0.65539999999999998</v>
      </c>
      <c r="O52" s="34">
        <f t="shared" si="9"/>
        <v>65.736620000000002</v>
      </c>
      <c r="P52" s="39">
        <f t="shared" si="0"/>
        <v>59.162958000000003</v>
      </c>
      <c r="Q52" s="28">
        <f t="shared" si="1"/>
        <v>85.786289100000005</v>
      </c>
      <c r="R52" s="28">
        <f t="shared" si="2"/>
        <v>83.212700427000001</v>
      </c>
      <c r="S52" s="28">
        <f t="shared" si="3"/>
        <v>81.496974645000009</v>
      </c>
      <c r="T52" s="28">
        <f t="shared" si="4"/>
        <v>79.781248863000002</v>
      </c>
      <c r="U52" s="28">
        <f t="shared" si="5"/>
        <v>77.207660189999999</v>
      </c>
    </row>
    <row r="53" spans="1:21" ht="12.95" customHeight="1" x14ac:dyDescent="0.25">
      <c r="A53" s="5">
        <v>39</v>
      </c>
      <c r="B53" s="9" t="s">
        <v>831</v>
      </c>
      <c r="C53" s="4" t="s">
        <v>1463</v>
      </c>
      <c r="D53" s="4" t="s">
        <v>832</v>
      </c>
      <c r="E53" s="29" t="s">
        <v>2532</v>
      </c>
      <c r="F53" s="17" t="s">
        <v>4</v>
      </c>
      <c r="G53" s="40">
        <v>1000</v>
      </c>
      <c r="H53" s="31">
        <f t="shared" si="13"/>
        <v>0.98304000000000002</v>
      </c>
      <c r="I53" s="32">
        <f t="shared" si="6"/>
        <v>98.598911999999999</v>
      </c>
      <c r="J53" s="33">
        <v>0.81920000000000004</v>
      </c>
      <c r="K53" s="32">
        <f t="shared" si="14"/>
        <v>82.165760000000006</v>
      </c>
      <c r="L53" s="33">
        <f t="shared" si="43"/>
        <v>0.73730000000000007</v>
      </c>
      <c r="M53" s="34">
        <f t="shared" si="8"/>
        <v>73.951189999999997</v>
      </c>
      <c r="N53" s="33">
        <v>0.65539999999999998</v>
      </c>
      <c r="O53" s="34">
        <f t="shared" si="9"/>
        <v>65.736620000000002</v>
      </c>
      <c r="P53" s="39">
        <f t="shared" si="0"/>
        <v>59.162958000000003</v>
      </c>
      <c r="Q53" s="28">
        <f t="shared" si="1"/>
        <v>85.786289100000005</v>
      </c>
      <c r="R53" s="28">
        <f t="shared" si="2"/>
        <v>83.212700427000001</v>
      </c>
      <c r="S53" s="28">
        <f t="shared" si="3"/>
        <v>81.496974645000009</v>
      </c>
      <c r="T53" s="28">
        <f t="shared" si="4"/>
        <v>79.781248863000002</v>
      </c>
      <c r="U53" s="28">
        <f t="shared" si="5"/>
        <v>77.207660189999999</v>
      </c>
    </row>
    <row r="54" spans="1:21" s="3" customFormat="1" ht="69.95" customHeight="1" x14ac:dyDescent="0.2">
      <c r="A54" s="75" t="s">
        <v>2744</v>
      </c>
      <c r="B54" s="86"/>
      <c r="C54" s="86"/>
      <c r="D54" s="22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8"/>
    </row>
    <row r="55" spans="1:21" ht="12.95" customHeight="1" x14ac:dyDescent="0.25">
      <c r="A55" s="5">
        <v>40</v>
      </c>
      <c r="B55" s="9" t="s">
        <v>789</v>
      </c>
      <c r="C55" s="4" t="s">
        <v>2689</v>
      </c>
      <c r="D55" s="4" t="s">
        <v>790</v>
      </c>
      <c r="E55" s="29" t="s">
        <v>2532</v>
      </c>
      <c r="F55" s="17" t="s">
        <v>3</v>
      </c>
      <c r="G55" s="40">
        <v>20</v>
      </c>
      <c r="H55" s="31">
        <f t="shared" si="13"/>
        <v>10.44</v>
      </c>
      <c r="I55" s="32">
        <f t="shared" si="6"/>
        <v>1047.1319999999998</v>
      </c>
      <c r="J55" s="33">
        <v>8.6999999999999993</v>
      </c>
      <c r="K55" s="32">
        <f t="shared" si="14"/>
        <v>872.6099999999999</v>
      </c>
      <c r="L55" s="33">
        <f t="shared" si="43"/>
        <v>7.8249999999999993</v>
      </c>
      <c r="M55" s="34">
        <f t="shared" si="8"/>
        <v>784.84749999999997</v>
      </c>
      <c r="N55" s="33">
        <v>6.95</v>
      </c>
      <c r="O55" s="34">
        <f t="shared" si="9"/>
        <v>697.08500000000004</v>
      </c>
      <c r="P55" s="39">
        <f t="shared" si="0"/>
        <v>627.37650000000008</v>
      </c>
      <c r="Q55" s="28">
        <f t="shared" si="1"/>
        <v>909.6959250000001</v>
      </c>
      <c r="R55" s="28">
        <f t="shared" si="2"/>
        <v>882.40504725000005</v>
      </c>
      <c r="S55" s="28">
        <f t="shared" si="3"/>
        <v>864.21112875000006</v>
      </c>
      <c r="T55" s="28">
        <f t="shared" si="4"/>
        <v>846.01721025000006</v>
      </c>
      <c r="U55" s="28">
        <f t="shared" si="5"/>
        <v>818.72633250000013</v>
      </c>
    </row>
    <row r="56" spans="1:21" ht="12.95" customHeight="1" x14ac:dyDescent="0.25">
      <c r="A56" s="5">
        <v>41</v>
      </c>
      <c r="B56" s="9" t="s">
        <v>791</v>
      </c>
      <c r="C56" s="4" t="s">
        <v>2690</v>
      </c>
      <c r="D56" s="4" t="s">
        <v>792</v>
      </c>
      <c r="E56" s="29" t="s">
        <v>2532</v>
      </c>
      <c r="F56" s="17" t="s">
        <v>3</v>
      </c>
      <c r="G56" s="40">
        <v>20</v>
      </c>
      <c r="H56" s="31">
        <f t="shared" ref="H56:H57" si="56">J56*1.2</f>
        <v>10.44</v>
      </c>
      <c r="I56" s="32">
        <f t="shared" ref="I56:I57" si="57">K56*1.2</f>
        <v>1047.1319999999998</v>
      </c>
      <c r="J56" s="33">
        <v>8.6999999999999993</v>
      </c>
      <c r="K56" s="32">
        <f t="shared" ref="K56:K57" si="58">J56*$F$3</f>
        <v>872.6099999999999</v>
      </c>
      <c r="L56" s="33">
        <f t="shared" ref="L56:L57" si="59">(J56+N56)/2</f>
        <v>7.8249999999999993</v>
      </c>
      <c r="M56" s="34">
        <f t="shared" ref="M56:M57" si="60">(K56+O56)/2</f>
        <v>784.84749999999997</v>
      </c>
      <c r="N56" s="33">
        <v>6.95</v>
      </c>
      <c r="O56" s="34">
        <f t="shared" ref="O56:O57" si="61">N56*$F$3</f>
        <v>697.08500000000004</v>
      </c>
      <c r="P56" s="39">
        <f t="shared" si="0"/>
        <v>627.37650000000008</v>
      </c>
      <c r="Q56" s="28">
        <f t="shared" si="1"/>
        <v>909.6959250000001</v>
      </c>
      <c r="R56" s="28">
        <f t="shared" si="2"/>
        <v>882.40504725000005</v>
      </c>
      <c r="S56" s="28">
        <f t="shared" si="3"/>
        <v>864.21112875000006</v>
      </c>
      <c r="T56" s="28">
        <f t="shared" si="4"/>
        <v>846.01721025000006</v>
      </c>
      <c r="U56" s="28">
        <f t="shared" si="5"/>
        <v>818.72633250000013</v>
      </c>
    </row>
    <row r="57" spans="1:21" ht="12.95" customHeight="1" x14ac:dyDescent="0.25">
      <c r="A57" s="5">
        <v>42</v>
      </c>
      <c r="B57" s="9" t="s">
        <v>793</v>
      </c>
      <c r="C57" s="4" t="s">
        <v>2691</v>
      </c>
      <c r="D57" s="4" t="s">
        <v>794</v>
      </c>
      <c r="E57" s="29" t="s">
        <v>2532</v>
      </c>
      <c r="F57" s="17" t="s">
        <v>3</v>
      </c>
      <c r="G57" s="40">
        <v>20</v>
      </c>
      <c r="H57" s="31">
        <f t="shared" si="56"/>
        <v>10.44</v>
      </c>
      <c r="I57" s="32">
        <f t="shared" si="57"/>
        <v>1047.1319999999998</v>
      </c>
      <c r="J57" s="33">
        <v>8.6999999999999993</v>
      </c>
      <c r="K57" s="32">
        <f t="shared" si="58"/>
        <v>872.6099999999999</v>
      </c>
      <c r="L57" s="33">
        <f t="shared" si="59"/>
        <v>7.8249999999999993</v>
      </c>
      <c r="M57" s="34">
        <f t="shared" si="60"/>
        <v>784.84749999999997</v>
      </c>
      <c r="N57" s="33">
        <v>6.95</v>
      </c>
      <c r="O57" s="34">
        <f t="shared" si="61"/>
        <v>697.08500000000004</v>
      </c>
      <c r="P57" s="39">
        <f t="shared" si="0"/>
        <v>627.37650000000008</v>
      </c>
      <c r="Q57" s="28">
        <f t="shared" si="1"/>
        <v>909.6959250000001</v>
      </c>
      <c r="R57" s="28">
        <f t="shared" si="2"/>
        <v>882.40504725000005</v>
      </c>
      <c r="S57" s="28">
        <f t="shared" si="3"/>
        <v>864.21112875000006</v>
      </c>
      <c r="T57" s="28">
        <f t="shared" si="4"/>
        <v>846.01721025000006</v>
      </c>
      <c r="U57" s="28">
        <f t="shared" si="5"/>
        <v>818.72633250000013</v>
      </c>
    </row>
    <row r="58" spans="1:21" ht="12.95" customHeight="1" x14ac:dyDescent="0.25">
      <c r="A58" s="5">
        <v>43</v>
      </c>
      <c r="B58" s="9" t="s">
        <v>795</v>
      </c>
      <c r="C58" s="4" t="s">
        <v>2692</v>
      </c>
      <c r="D58" s="4" t="s">
        <v>796</v>
      </c>
      <c r="E58" s="29" t="s">
        <v>2532</v>
      </c>
      <c r="F58" s="17" t="s">
        <v>3</v>
      </c>
      <c r="G58" s="40">
        <v>20</v>
      </c>
      <c r="H58" s="31">
        <f t="shared" si="13"/>
        <v>11.76</v>
      </c>
      <c r="I58" s="32">
        <f t="shared" si="6"/>
        <v>1179.528</v>
      </c>
      <c r="J58" s="33">
        <v>9.8000000000000007</v>
      </c>
      <c r="K58" s="32">
        <f t="shared" si="14"/>
        <v>982.94</v>
      </c>
      <c r="L58" s="33">
        <f t="shared" si="43"/>
        <v>8.67</v>
      </c>
      <c r="M58" s="34">
        <f t="shared" si="8"/>
        <v>869.601</v>
      </c>
      <c r="N58" s="33">
        <v>7.54</v>
      </c>
      <c r="O58" s="34">
        <f t="shared" si="9"/>
        <v>756.26199999999994</v>
      </c>
      <c r="P58" s="39">
        <f t="shared" si="0"/>
        <v>680.6357999999999</v>
      </c>
      <c r="Q58" s="28">
        <f t="shared" si="1"/>
        <v>986.9219099999998</v>
      </c>
      <c r="R58" s="28">
        <f t="shared" si="2"/>
        <v>957.31425269999977</v>
      </c>
      <c r="S58" s="28">
        <f t="shared" si="3"/>
        <v>937.57581449999975</v>
      </c>
      <c r="T58" s="28">
        <f t="shared" si="4"/>
        <v>917.83737629999985</v>
      </c>
      <c r="U58" s="28">
        <f t="shared" si="5"/>
        <v>888.22971899999982</v>
      </c>
    </row>
    <row r="59" spans="1:21" ht="12.95" customHeight="1" x14ac:dyDescent="0.25">
      <c r="A59" s="5">
        <v>44</v>
      </c>
      <c r="B59" s="9" t="s">
        <v>797</v>
      </c>
      <c r="C59" s="4" t="s">
        <v>2693</v>
      </c>
      <c r="D59" s="4" t="s">
        <v>798</v>
      </c>
      <c r="E59" s="29" t="s">
        <v>2532</v>
      </c>
      <c r="F59" s="17" t="s">
        <v>3</v>
      </c>
      <c r="G59" s="40">
        <v>20</v>
      </c>
      <c r="H59" s="31">
        <f t="shared" ref="H59:H60" si="62">J59*1.2</f>
        <v>11.76</v>
      </c>
      <c r="I59" s="32">
        <f t="shared" ref="I59:I60" si="63">K59*1.2</f>
        <v>1179.528</v>
      </c>
      <c r="J59" s="33">
        <v>9.8000000000000007</v>
      </c>
      <c r="K59" s="32">
        <f t="shared" ref="K59:K60" si="64">J59*$F$3</f>
        <v>982.94</v>
      </c>
      <c r="L59" s="33">
        <f t="shared" ref="L59:L60" si="65">(J59+N59)/2</f>
        <v>8.67</v>
      </c>
      <c r="M59" s="34">
        <f t="shared" ref="M59:M60" si="66">(K59+O59)/2</f>
        <v>869.601</v>
      </c>
      <c r="N59" s="33">
        <v>7.54</v>
      </c>
      <c r="O59" s="34">
        <f t="shared" ref="O59:O60" si="67">N59*$F$3</f>
        <v>756.26199999999994</v>
      </c>
      <c r="P59" s="39">
        <f t="shared" si="0"/>
        <v>680.6357999999999</v>
      </c>
      <c r="Q59" s="28">
        <f t="shared" si="1"/>
        <v>986.9219099999998</v>
      </c>
      <c r="R59" s="28">
        <f t="shared" si="2"/>
        <v>957.31425269999977</v>
      </c>
      <c r="S59" s="28">
        <f t="shared" si="3"/>
        <v>937.57581449999975</v>
      </c>
      <c r="T59" s="28">
        <f t="shared" si="4"/>
        <v>917.83737629999985</v>
      </c>
      <c r="U59" s="28">
        <f t="shared" si="5"/>
        <v>888.22971899999982</v>
      </c>
    </row>
    <row r="60" spans="1:21" ht="12.95" customHeight="1" x14ac:dyDescent="0.25">
      <c r="A60" s="5">
        <v>45</v>
      </c>
      <c r="B60" s="9" t="s">
        <v>799</v>
      </c>
      <c r="C60" s="4" t="s">
        <v>2694</v>
      </c>
      <c r="D60" s="4" t="s">
        <v>800</v>
      </c>
      <c r="E60" s="29" t="s">
        <v>2532</v>
      </c>
      <c r="F60" s="17" t="s">
        <v>3</v>
      </c>
      <c r="G60" s="40">
        <v>20</v>
      </c>
      <c r="H60" s="31">
        <f t="shared" si="62"/>
        <v>11.76</v>
      </c>
      <c r="I60" s="32">
        <f t="shared" si="63"/>
        <v>1179.528</v>
      </c>
      <c r="J60" s="33">
        <v>9.8000000000000007</v>
      </c>
      <c r="K60" s="32">
        <f t="shared" si="64"/>
        <v>982.94</v>
      </c>
      <c r="L60" s="33">
        <f t="shared" si="65"/>
        <v>8.67</v>
      </c>
      <c r="M60" s="34">
        <f t="shared" si="66"/>
        <v>869.601</v>
      </c>
      <c r="N60" s="33">
        <v>7.54</v>
      </c>
      <c r="O60" s="34">
        <f t="shared" si="67"/>
        <v>756.26199999999994</v>
      </c>
      <c r="P60" s="39">
        <f t="shared" si="0"/>
        <v>680.6357999999999</v>
      </c>
      <c r="Q60" s="28">
        <f t="shared" si="1"/>
        <v>986.9219099999998</v>
      </c>
      <c r="R60" s="28">
        <f t="shared" si="2"/>
        <v>957.31425269999977</v>
      </c>
      <c r="S60" s="28">
        <f t="shared" si="3"/>
        <v>937.57581449999975</v>
      </c>
      <c r="T60" s="28">
        <f t="shared" si="4"/>
        <v>917.83737629999985</v>
      </c>
      <c r="U60" s="28">
        <f t="shared" si="5"/>
        <v>888.22971899999982</v>
      </c>
    </row>
    <row r="61" spans="1:21" ht="12.95" customHeight="1" x14ac:dyDescent="0.25">
      <c r="A61" s="5">
        <v>46</v>
      </c>
      <c r="B61" s="9" t="s">
        <v>801</v>
      </c>
      <c r="C61" s="4" t="s">
        <v>1464</v>
      </c>
      <c r="D61" s="4" t="s">
        <v>802</v>
      </c>
      <c r="E61" s="29" t="s">
        <v>2532</v>
      </c>
      <c r="F61" s="17" t="s">
        <v>4</v>
      </c>
      <c r="G61" s="40">
        <v>200</v>
      </c>
      <c r="H61" s="31">
        <f t="shared" si="13"/>
        <v>1.3337999999999999</v>
      </c>
      <c r="I61" s="32">
        <f t="shared" si="6"/>
        <v>133.78013999999999</v>
      </c>
      <c r="J61" s="33">
        <v>1.1114999999999999</v>
      </c>
      <c r="K61" s="32">
        <f t="shared" si="14"/>
        <v>111.48344999999999</v>
      </c>
      <c r="L61" s="33">
        <f t="shared" si="43"/>
        <v>1.0004</v>
      </c>
      <c r="M61" s="34">
        <f t="shared" si="8"/>
        <v>100.34011999999998</v>
      </c>
      <c r="N61" s="33">
        <v>0.88929999999999998</v>
      </c>
      <c r="O61" s="34">
        <f t="shared" si="9"/>
        <v>89.196789999999993</v>
      </c>
      <c r="P61" s="39">
        <f t="shared" si="0"/>
        <v>80.277110999999991</v>
      </c>
      <c r="Q61" s="28">
        <f t="shared" si="1"/>
        <v>116.40181095</v>
      </c>
      <c r="R61" s="28">
        <f t="shared" si="2"/>
        <v>112.90975662149999</v>
      </c>
      <c r="S61" s="28">
        <f t="shared" si="3"/>
        <v>110.5817204025</v>
      </c>
      <c r="T61" s="28">
        <f t="shared" si="4"/>
        <v>108.2536841835</v>
      </c>
      <c r="U61" s="28">
        <f t="shared" si="5"/>
        <v>104.761629855</v>
      </c>
    </row>
    <row r="62" spans="1:21" ht="12.95" customHeight="1" x14ac:dyDescent="0.25">
      <c r="A62" s="5">
        <v>47</v>
      </c>
      <c r="B62" s="9" t="s">
        <v>803</v>
      </c>
      <c r="C62" s="4" t="s">
        <v>1465</v>
      </c>
      <c r="D62" s="4" t="s">
        <v>804</v>
      </c>
      <c r="E62" s="29" t="s">
        <v>2532</v>
      </c>
      <c r="F62" s="17" t="s">
        <v>4</v>
      </c>
      <c r="G62" s="40">
        <v>200</v>
      </c>
      <c r="H62" s="31">
        <f t="shared" si="13"/>
        <v>1.3337999999999999</v>
      </c>
      <c r="I62" s="32">
        <f t="shared" si="6"/>
        <v>133.78013999999999</v>
      </c>
      <c r="J62" s="33">
        <v>1.1114999999999999</v>
      </c>
      <c r="K62" s="32">
        <f t="shared" si="14"/>
        <v>111.48344999999999</v>
      </c>
      <c r="L62" s="33">
        <f t="shared" si="43"/>
        <v>1.0004</v>
      </c>
      <c r="M62" s="34">
        <f t="shared" si="8"/>
        <v>100.34011999999998</v>
      </c>
      <c r="N62" s="33">
        <v>0.88929999999999998</v>
      </c>
      <c r="O62" s="34">
        <f t="shared" si="9"/>
        <v>89.196789999999993</v>
      </c>
      <c r="P62" s="39">
        <f t="shared" si="0"/>
        <v>80.277110999999991</v>
      </c>
      <c r="Q62" s="28">
        <f t="shared" si="1"/>
        <v>116.40181095</v>
      </c>
      <c r="R62" s="28">
        <f t="shared" si="2"/>
        <v>112.90975662149999</v>
      </c>
      <c r="S62" s="28">
        <f t="shared" si="3"/>
        <v>110.5817204025</v>
      </c>
      <c r="T62" s="28">
        <f t="shared" si="4"/>
        <v>108.2536841835</v>
      </c>
      <c r="U62" s="28">
        <f t="shared" si="5"/>
        <v>104.761629855</v>
      </c>
    </row>
    <row r="63" spans="1:21" ht="12.95" customHeight="1" x14ac:dyDescent="0.25">
      <c r="A63" s="5">
        <v>48</v>
      </c>
      <c r="B63" s="9" t="s">
        <v>805</v>
      </c>
      <c r="C63" s="4" t="s">
        <v>1466</v>
      </c>
      <c r="D63" s="4" t="s">
        <v>806</v>
      </c>
      <c r="E63" s="29" t="s">
        <v>2532</v>
      </c>
      <c r="F63" s="17" t="s">
        <v>4</v>
      </c>
      <c r="G63" s="40">
        <v>200</v>
      </c>
      <c r="H63" s="31">
        <f t="shared" si="13"/>
        <v>1.3337999999999999</v>
      </c>
      <c r="I63" s="32">
        <f t="shared" si="6"/>
        <v>133.78013999999999</v>
      </c>
      <c r="J63" s="33">
        <v>1.1114999999999999</v>
      </c>
      <c r="K63" s="32">
        <f t="shared" si="14"/>
        <v>111.48344999999999</v>
      </c>
      <c r="L63" s="33">
        <f t="shared" si="43"/>
        <v>1.0004</v>
      </c>
      <c r="M63" s="34">
        <f t="shared" si="8"/>
        <v>100.34011999999998</v>
      </c>
      <c r="N63" s="33">
        <v>0.88929999999999998</v>
      </c>
      <c r="O63" s="34">
        <f t="shared" si="9"/>
        <v>89.196789999999993</v>
      </c>
      <c r="P63" s="39">
        <f t="shared" si="0"/>
        <v>80.277110999999991</v>
      </c>
      <c r="Q63" s="28">
        <f t="shared" si="1"/>
        <v>116.40181095</v>
      </c>
      <c r="R63" s="28">
        <f t="shared" si="2"/>
        <v>112.90975662149999</v>
      </c>
      <c r="S63" s="28">
        <f t="shared" si="3"/>
        <v>110.5817204025</v>
      </c>
      <c r="T63" s="28">
        <f t="shared" si="4"/>
        <v>108.2536841835</v>
      </c>
      <c r="U63" s="28">
        <f t="shared" si="5"/>
        <v>104.761629855</v>
      </c>
    </row>
    <row r="64" spans="1:21" ht="12.95" customHeight="1" x14ac:dyDescent="0.25">
      <c r="A64" s="5">
        <v>49</v>
      </c>
      <c r="B64" s="9" t="s">
        <v>807</v>
      </c>
      <c r="C64" s="4" t="s">
        <v>1467</v>
      </c>
      <c r="D64" s="4" t="s">
        <v>808</v>
      </c>
      <c r="E64" s="29" t="s">
        <v>2532</v>
      </c>
      <c r="F64" s="17" t="s">
        <v>4</v>
      </c>
      <c r="G64" s="40">
        <v>200</v>
      </c>
      <c r="H64" s="31">
        <f t="shared" si="13"/>
        <v>1.3337999999999999</v>
      </c>
      <c r="I64" s="32">
        <f t="shared" si="6"/>
        <v>133.78013999999999</v>
      </c>
      <c r="J64" s="33">
        <v>1.1114999999999999</v>
      </c>
      <c r="K64" s="32">
        <f t="shared" si="14"/>
        <v>111.48344999999999</v>
      </c>
      <c r="L64" s="33">
        <f t="shared" si="43"/>
        <v>1.0004</v>
      </c>
      <c r="M64" s="34">
        <f t="shared" si="8"/>
        <v>100.34011999999998</v>
      </c>
      <c r="N64" s="33">
        <v>0.88929999999999998</v>
      </c>
      <c r="O64" s="34">
        <f t="shared" si="9"/>
        <v>89.196789999999993</v>
      </c>
      <c r="P64" s="39">
        <f t="shared" si="0"/>
        <v>80.277110999999991</v>
      </c>
      <c r="Q64" s="28">
        <f t="shared" si="1"/>
        <v>116.40181095</v>
      </c>
      <c r="R64" s="28">
        <f t="shared" si="2"/>
        <v>112.90975662149999</v>
      </c>
      <c r="S64" s="28">
        <f t="shared" si="3"/>
        <v>110.5817204025</v>
      </c>
      <c r="T64" s="28">
        <f t="shared" si="4"/>
        <v>108.2536841835</v>
      </c>
      <c r="U64" s="28">
        <f t="shared" si="5"/>
        <v>104.761629855</v>
      </c>
    </row>
    <row r="65" spans="1:21" ht="12.95" customHeight="1" x14ac:dyDescent="0.25">
      <c r="A65" s="5">
        <v>50</v>
      </c>
      <c r="B65" s="9" t="s">
        <v>809</v>
      </c>
      <c r="C65" s="4" t="s">
        <v>1468</v>
      </c>
      <c r="D65" s="4" t="s">
        <v>810</v>
      </c>
      <c r="E65" s="29" t="s">
        <v>2532</v>
      </c>
      <c r="F65" s="17" t="s">
        <v>3</v>
      </c>
      <c r="G65" s="40">
        <v>200</v>
      </c>
      <c r="H65" s="31">
        <f t="shared" si="13"/>
        <v>2.4967199999999998</v>
      </c>
      <c r="I65" s="32">
        <f t="shared" si="6"/>
        <v>250.42101599999998</v>
      </c>
      <c r="J65" s="33">
        <v>2.0806</v>
      </c>
      <c r="K65" s="32">
        <f t="shared" si="14"/>
        <v>208.68418</v>
      </c>
      <c r="L65" s="33">
        <f t="shared" si="43"/>
        <v>1.8725499999999999</v>
      </c>
      <c r="M65" s="34">
        <f t="shared" si="8"/>
        <v>187.816765</v>
      </c>
      <c r="N65" s="33">
        <v>1.6645000000000001</v>
      </c>
      <c r="O65" s="34">
        <f t="shared" si="9"/>
        <v>166.94935000000001</v>
      </c>
      <c r="P65" s="39">
        <f t="shared" si="0"/>
        <v>150.25441499999999</v>
      </c>
      <c r="Q65" s="28">
        <f t="shared" si="1"/>
        <v>217.86890174999999</v>
      </c>
      <c r="R65" s="28">
        <f t="shared" si="2"/>
        <v>211.3328346975</v>
      </c>
      <c r="S65" s="28">
        <f t="shared" si="3"/>
        <v>206.97545666249999</v>
      </c>
      <c r="T65" s="28">
        <f t="shared" si="4"/>
        <v>202.61807862749998</v>
      </c>
      <c r="U65" s="28">
        <f t="shared" si="5"/>
        <v>196.082011575</v>
      </c>
    </row>
    <row r="66" spans="1:21" s="3" customFormat="1" ht="69.95" customHeight="1" x14ac:dyDescent="0.2">
      <c r="A66" s="75" t="s">
        <v>2745</v>
      </c>
      <c r="B66" s="86"/>
      <c r="C66" s="86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8"/>
    </row>
    <row r="67" spans="1:21" ht="12.95" customHeight="1" x14ac:dyDescent="0.25">
      <c r="A67" s="5">
        <v>51</v>
      </c>
      <c r="B67" s="9" t="s">
        <v>879</v>
      </c>
      <c r="C67" s="4" t="s">
        <v>2695</v>
      </c>
      <c r="D67" s="4" t="s">
        <v>880</v>
      </c>
      <c r="E67" s="29">
        <v>2023</v>
      </c>
      <c r="F67" s="17" t="s">
        <v>3</v>
      </c>
      <c r="G67" s="40">
        <v>6</v>
      </c>
      <c r="H67" s="31">
        <f t="shared" si="13"/>
        <v>70.8</v>
      </c>
      <c r="I67" s="32">
        <f t="shared" si="6"/>
        <v>7101.24</v>
      </c>
      <c r="J67" s="33">
        <v>59</v>
      </c>
      <c r="K67" s="32">
        <f t="shared" si="14"/>
        <v>5917.7</v>
      </c>
      <c r="L67" s="33">
        <f t="shared" si="43"/>
        <v>52</v>
      </c>
      <c r="M67" s="34">
        <f t="shared" ref="M67:M88" si="68">(K67+O67)/2</f>
        <v>5215.6000000000004</v>
      </c>
      <c r="N67" s="33">
        <v>45</v>
      </c>
      <c r="O67" s="34">
        <f t="shared" si="9"/>
        <v>4513.5</v>
      </c>
      <c r="P67" s="39">
        <f t="shared" si="0"/>
        <v>4062.15</v>
      </c>
      <c r="Q67" s="28">
        <f t="shared" si="1"/>
        <v>5890.1175000000003</v>
      </c>
      <c r="R67" s="28">
        <f t="shared" si="2"/>
        <v>5713.4139750000004</v>
      </c>
      <c r="S67" s="28">
        <f t="shared" si="3"/>
        <v>5595.6116250000005</v>
      </c>
      <c r="T67" s="28">
        <f t="shared" si="4"/>
        <v>5477.8092750000005</v>
      </c>
      <c r="U67" s="28">
        <f t="shared" si="5"/>
        <v>5301.1057500000006</v>
      </c>
    </row>
    <row r="68" spans="1:21" ht="12.95" customHeight="1" x14ac:dyDescent="0.25">
      <c r="A68" s="5">
        <v>52</v>
      </c>
      <c r="B68" s="9" t="s">
        <v>881</v>
      </c>
      <c r="C68" s="4" t="s">
        <v>2696</v>
      </c>
      <c r="D68" s="4" t="s">
        <v>882</v>
      </c>
      <c r="E68" s="29" t="s">
        <v>2532</v>
      </c>
      <c r="F68" s="17" t="s">
        <v>3</v>
      </c>
      <c r="G68" s="40">
        <v>6</v>
      </c>
      <c r="H68" s="31">
        <f t="shared" ref="H68:H71" si="69">J68*1.2</f>
        <v>70.8</v>
      </c>
      <c r="I68" s="32">
        <f t="shared" ref="I68:I71" si="70">K68*1.2</f>
        <v>7101.24</v>
      </c>
      <c r="J68" s="33">
        <v>59</v>
      </c>
      <c r="K68" s="32">
        <f t="shared" ref="K68:K71" si="71">J68*$F$3</f>
        <v>5917.7</v>
      </c>
      <c r="L68" s="33">
        <f t="shared" ref="L68:L110" si="72">(J68+N68)/2</f>
        <v>52</v>
      </c>
      <c r="M68" s="34">
        <f t="shared" si="68"/>
        <v>5215.6000000000004</v>
      </c>
      <c r="N68" s="33">
        <v>45</v>
      </c>
      <c r="O68" s="34">
        <f t="shared" ref="O68:O71" si="73">N68*$F$3</f>
        <v>4513.5</v>
      </c>
      <c r="P68" s="39">
        <f t="shared" si="0"/>
        <v>4062.15</v>
      </c>
      <c r="Q68" s="28">
        <f t="shared" si="1"/>
        <v>5890.1175000000003</v>
      </c>
      <c r="R68" s="28">
        <f t="shared" si="2"/>
        <v>5713.4139750000004</v>
      </c>
      <c r="S68" s="28">
        <f t="shared" si="3"/>
        <v>5595.6116250000005</v>
      </c>
      <c r="T68" s="28">
        <f t="shared" si="4"/>
        <v>5477.8092750000005</v>
      </c>
      <c r="U68" s="28">
        <f t="shared" si="5"/>
        <v>5301.1057500000006</v>
      </c>
    </row>
    <row r="69" spans="1:21" ht="12.95" customHeight="1" x14ac:dyDescent="0.25">
      <c r="A69" s="5">
        <v>53</v>
      </c>
      <c r="B69" s="9" t="s">
        <v>883</v>
      </c>
      <c r="C69" s="4" t="s">
        <v>2697</v>
      </c>
      <c r="D69" s="4" t="s">
        <v>884</v>
      </c>
      <c r="E69" s="29" t="s">
        <v>2532</v>
      </c>
      <c r="F69" s="17" t="s">
        <v>3</v>
      </c>
      <c r="G69" s="40">
        <v>6</v>
      </c>
      <c r="H69" s="31">
        <f t="shared" si="69"/>
        <v>70.8</v>
      </c>
      <c r="I69" s="32">
        <f t="shared" si="70"/>
        <v>7101.24</v>
      </c>
      <c r="J69" s="33">
        <v>59</v>
      </c>
      <c r="K69" s="32">
        <f t="shared" si="71"/>
        <v>5917.7</v>
      </c>
      <c r="L69" s="33">
        <f t="shared" si="72"/>
        <v>52</v>
      </c>
      <c r="M69" s="34">
        <f t="shared" si="68"/>
        <v>5215.6000000000004</v>
      </c>
      <c r="N69" s="33">
        <v>45</v>
      </c>
      <c r="O69" s="34">
        <f t="shared" si="73"/>
        <v>4513.5</v>
      </c>
      <c r="P69" s="39">
        <f t="shared" si="0"/>
        <v>4062.15</v>
      </c>
      <c r="Q69" s="28">
        <f t="shared" si="1"/>
        <v>5890.1175000000003</v>
      </c>
      <c r="R69" s="28">
        <f t="shared" si="2"/>
        <v>5713.4139750000004</v>
      </c>
      <c r="S69" s="28">
        <f t="shared" si="3"/>
        <v>5595.6116250000005</v>
      </c>
      <c r="T69" s="28">
        <f t="shared" si="4"/>
        <v>5477.8092750000005</v>
      </c>
      <c r="U69" s="28">
        <f t="shared" si="5"/>
        <v>5301.1057500000006</v>
      </c>
    </row>
    <row r="70" spans="1:21" ht="12.95" customHeight="1" x14ac:dyDescent="0.25">
      <c r="A70" s="5">
        <v>54</v>
      </c>
      <c r="B70" s="9" t="s">
        <v>885</v>
      </c>
      <c r="C70" s="4" t="s">
        <v>2698</v>
      </c>
      <c r="D70" s="4" t="s">
        <v>886</v>
      </c>
      <c r="E70" s="29" t="s">
        <v>2532</v>
      </c>
      <c r="F70" s="17" t="s">
        <v>3</v>
      </c>
      <c r="G70" s="40">
        <v>6</v>
      </c>
      <c r="H70" s="31">
        <f t="shared" si="69"/>
        <v>70.8</v>
      </c>
      <c r="I70" s="32">
        <f t="shared" si="70"/>
        <v>7101.24</v>
      </c>
      <c r="J70" s="33">
        <v>59</v>
      </c>
      <c r="K70" s="32">
        <f t="shared" si="71"/>
        <v>5917.7</v>
      </c>
      <c r="L70" s="33">
        <f t="shared" si="72"/>
        <v>52</v>
      </c>
      <c r="M70" s="34">
        <f t="shared" si="68"/>
        <v>5215.6000000000004</v>
      </c>
      <c r="N70" s="33">
        <v>45</v>
      </c>
      <c r="O70" s="34">
        <f t="shared" si="73"/>
        <v>4513.5</v>
      </c>
      <c r="P70" s="39">
        <f t="shared" si="0"/>
        <v>4062.15</v>
      </c>
      <c r="Q70" s="28">
        <f t="shared" si="1"/>
        <v>5890.1175000000003</v>
      </c>
      <c r="R70" s="28">
        <f t="shared" si="2"/>
        <v>5713.4139750000004</v>
      </c>
      <c r="S70" s="28">
        <f t="shared" si="3"/>
        <v>5595.6116250000005</v>
      </c>
      <c r="T70" s="28">
        <f t="shared" si="4"/>
        <v>5477.8092750000005</v>
      </c>
      <c r="U70" s="28">
        <f t="shared" si="5"/>
        <v>5301.1057500000006</v>
      </c>
    </row>
    <row r="71" spans="1:21" ht="12.95" customHeight="1" x14ac:dyDescent="0.25">
      <c r="A71" s="5">
        <v>55</v>
      </c>
      <c r="B71" s="9" t="s">
        <v>887</v>
      </c>
      <c r="C71" s="4" t="s">
        <v>2699</v>
      </c>
      <c r="D71" s="4" t="s">
        <v>888</v>
      </c>
      <c r="E71" s="29">
        <v>2023</v>
      </c>
      <c r="F71" s="17" t="s">
        <v>3</v>
      </c>
      <c r="G71" s="40">
        <v>6</v>
      </c>
      <c r="H71" s="31">
        <f t="shared" si="69"/>
        <v>70.8</v>
      </c>
      <c r="I71" s="32">
        <f t="shared" si="70"/>
        <v>7101.24</v>
      </c>
      <c r="J71" s="33">
        <v>59</v>
      </c>
      <c r="K71" s="32">
        <f t="shared" si="71"/>
        <v>5917.7</v>
      </c>
      <c r="L71" s="33">
        <f t="shared" si="72"/>
        <v>52</v>
      </c>
      <c r="M71" s="34">
        <f t="shared" si="68"/>
        <v>5215.6000000000004</v>
      </c>
      <c r="N71" s="33">
        <v>45</v>
      </c>
      <c r="O71" s="34">
        <f t="shared" si="73"/>
        <v>4513.5</v>
      </c>
      <c r="P71" s="39">
        <f t="shared" si="0"/>
        <v>4062.15</v>
      </c>
      <c r="Q71" s="28">
        <f t="shared" si="1"/>
        <v>5890.1175000000003</v>
      </c>
      <c r="R71" s="28">
        <f t="shared" si="2"/>
        <v>5713.4139750000004</v>
      </c>
      <c r="S71" s="28">
        <f t="shared" si="3"/>
        <v>5595.6116250000005</v>
      </c>
      <c r="T71" s="28">
        <f t="shared" si="4"/>
        <v>5477.8092750000005</v>
      </c>
      <c r="U71" s="28">
        <f t="shared" si="5"/>
        <v>5301.1057500000006</v>
      </c>
    </row>
    <row r="72" spans="1:21" ht="12.95" customHeight="1" x14ac:dyDescent="0.25">
      <c r="A72" s="5">
        <v>56</v>
      </c>
      <c r="B72" s="9" t="s">
        <v>889</v>
      </c>
      <c r="C72" s="4" t="s">
        <v>2700</v>
      </c>
      <c r="D72" s="4" t="s">
        <v>890</v>
      </c>
      <c r="E72" s="29" t="s">
        <v>2532</v>
      </c>
      <c r="F72" s="17" t="s">
        <v>3</v>
      </c>
      <c r="G72" s="40">
        <v>6</v>
      </c>
      <c r="H72" s="31">
        <f t="shared" ref="H72:H86" si="74">J72*1.2</f>
        <v>70.8</v>
      </c>
      <c r="I72" s="32">
        <f t="shared" ref="I72:I86" si="75">K72*1.2</f>
        <v>7101.24</v>
      </c>
      <c r="J72" s="33">
        <v>59</v>
      </c>
      <c r="K72" s="32">
        <f t="shared" ref="K72:K86" si="76">J72*$F$3</f>
        <v>5917.7</v>
      </c>
      <c r="L72" s="33">
        <f t="shared" si="72"/>
        <v>52</v>
      </c>
      <c r="M72" s="34">
        <f t="shared" si="68"/>
        <v>5215.6000000000004</v>
      </c>
      <c r="N72" s="33">
        <v>45</v>
      </c>
      <c r="O72" s="34">
        <f t="shared" ref="O72:O86" si="77">N72*$F$3</f>
        <v>4513.5</v>
      </c>
      <c r="P72" s="39">
        <f t="shared" si="0"/>
        <v>4062.15</v>
      </c>
      <c r="Q72" s="28">
        <f t="shared" si="1"/>
        <v>5890.1175000000003</v>
      </c>
      <c r="R72" s="28">
        <f t="shared" si="2"/>
        <v>5713.4139750000004</v>
      </c>
      <c r="S72" s="28">
        <f t="shared" si="3"/>
        <v>5595.6116250000005</v>
      </c>
      <c r="T72" s="28">
        <f t="shared" si="4"/>
        <v>5477.8092750000005</v>
      </c>
      <c r="U72" s="28">
        <f t="shared" si="5"/>
        <v>5301.1057500000006</v>
      </c>
    </row>
    <row r="73" spans="1:21" ht="12.95" customHeight="1" x14ac:dyDescent="0.25">
      <c r="A73" s="5">
        <v>57</v>
      </c>
      <c r="B73" s="9" t="s">
        <v>891</v>
      </c>
      <c r="C73" s="4" t="s">
        <v>2701</v>
      </c>
      <c r="D73" s="4" t="s">
        <v>892</v>
      </c>
      <c r="E73" s="29">
        <v>2023</v>
      </c>
      <c r="F73" s="17" t="s">
        <v>3</v>
      </c>
      <c r="G73" s="40">
        <v>6</v>
      </c>
      <c r="H73" s="31">
        <f t="shared" si="74"/>
        <v>70.8</v>
      </c>
      <c r="I73" s="32">
        <f t="shared" si="75"/>
        <v>7101.24</v>
      </c>
      <c r="J73" s="33">
        <v>59</v>
      </c>
      <c r="K73" s="32">
        <f t="shared" si="76"/>
        <v>5917.7</v>
      </c>
      <c r="L73" s="33">
        <f t="shared" si="72"/>
        <v>52</v>
      </c>
      <c r="M73" s="34">
        <f t="shared" si="68"/>
        <v>5215.6000000000004</v>
      </c>
      <c r="N73" s="33">
        <v>45</v>
      </c>
      <c r="O73" s="34">
        <f t="shared" si="77"/>
        <v>4513.5</v>
      </c>
      <c r="P73" s="39">
        <f t="shared" si="0"/>
        <v>4062.15</v>
      </c>
      <c r="Q73" s="28">
        <f t="shared" si="1"/>
        <v>5890.1175000000003</v>
      </c>
      <c r="R73" s="28">
        <f t="shared" si="2"/>
        <v>5713.4139750000004</v>
      </c>
      <c r="S73" s="28">
        <f t="shared" si="3"/>
        <v>5595.6116250000005</v>
      </c>
      <c r="T73" s="28">
        <f t="shared" si="4"/>
        <v>5477.8092750000005</v>
      </c>
      <c r="U73" s="28">
        <f t="shared" si="5"/>
        <v>5301.1057500000006</v>
      </c>
    </row>
    <row r="74" spans="1:21" ht="12.95" customHeight="1" x14ac:dyDescent="0.25">
      <c r="A74" s="5">
        <v>58</v>
      </c>
      <c r="B74" s="9" t="s">
        <v>893</v>
      </c>
      <c r="C74" s="4" t="s">
        <v>2702</v>
      </c>
      <c r="D74" s="4" t="s">
        <v>894</v>
      </c>
      <c r="E74" s="29" t="s">
        <v>2532</v>
      </c>
      <c r="F74" s="17" t="s">
        <v>3</v>
      </c>
      <c r="G74" s="40">
        <v>6</v>
      </c>
      <c r="H74" s="31">
        <f t="shared" si="74"/>
        <v>70.8</v>
      </c>
      <c r="I74" s="32">
        <f t="shared" si="75"/>
        <v>7101.24</v>
      </c>
      <c r="J74" s="33">
        <v>59</v>
      </c>
      <c r="K74" s="32">
        <f t="shared" si="76"/>
        <v>5917.7</v>
      </c>
      <c r="L74" s="33">
        <f t="shared" si="72"/>
        <v>52</v>
      </c>
      <c r="M74" s="34">
        <f t="shared" si="68"/>
        <v>5215.6000000000004</v>
      </c>
      <c r="N74" s="33">
        <v>45</v>
      </c>
      <c r="O74" s="34">
        <f t="shared" si="77"/>
        <v>4513.5</v>
      </c>
      <c r="P74" s="39">
        <f t="shared" si="0"/>
        <v>4062.15</v>
      </c>
      <c r="Q74" s="28">
        <f t="shared" si="1"/>
        <v>5890.1175000000003</v>
      </c>
      <c r="R74" s="28">
        <f t="shared" si="2"/>
        <v>5713.4139750000004</v>
      </c>
      <c r="S74" s="28">
        <f t="shared" si="3"/>
        <v>5595.6116250000005</v>
      </c>
      <c r="T74" s="28">
        <f t="shared" si="4"/>
        <v>5477.8092750000005</v>
      </c>
      <c r="U74" s="28">
        <f t="shared" si="5"/>
        <v>5301.1057500000006</v>
      </c>
    </row>
    <row r="75" spans="1:21" ht="12.95" customHeight="1" x14ac:dyDescent="0.25">
      <c r="A75" s="5">
        <v>59</v>
      </c>
      <c r="B75" s="9" t="s">
        <v>895</v>
      </c>
      <c r="C75" s="4" t="s">
        <v>2703</v>
      </c>
      <c r="D75" s="4" t="s">
        <v>896</v>
      </c>
      <c r="E75" s="29" t="s">
        <v>2532</v>
      </c>
      <c r="F75" s="17" t="s">
        <v>3</v>
      </c>
      <c r="G75" s="40">
        <v>6</v>
      </c>
      <c r="H75" s="31">
        <f t="shared" si="74"/>
        <v>70.8</v>
      </c>
      <c r="I75" s="32">
        <f t="shared" si="75"/>
        <v>7101.24</v>
      </c>
      <c r="J75" s="33">
        <v>59</v>
      </c>
      <c r="K75" s="32">
        <f t="shared" si="76"/>
        <v>5917.7</v>
      </c>
      <c r="L75" s="33">
        <f t="shared" si="72"/>
        <v>52</v>
      </c>
      <c r="M75" s="34">
        <f t="shared" si="68"/>
        <v>5215.6000000000004</v>
      </c>
      <c r="N75" s="33">
        <v>45</v>
      </c>
      <c r="O75" s="34">
        <f t="shared" si="77"/>
        <v>4513.5</v>
      </c>
      <c r="P75" s="39">
        <f t="shared" si="0"/>
        <v>4062.15</v>
      </c>
      <c r="Q75" s="28">
        <f t="shared" si="1"/>
        <v>5890.1175000000003</v>
      </c>
      <c r="R75" s="28">
        <f t="shared" si="2"/>
        <v>5713.4139750000004</v>
      </c>
      <c r="S75" s="28">
        <f t="shared" si="3"/>
        <v>5595.6116250000005</v>
      </c>
      <c r="T75" s="28">
        <f t="shared" si="4"/>
        <v>5477.8092750000005</v>
      </c>
      <c r="U75" s="28">
        <f t="shared" si="5"/>
        <v>5301.1057500000006</v>
      </c>
    </row>
    <row r="76" spans="1:21" ht="12.95" customHeight="1" x14ac:dyDescent="0.25">
      <c r="A76" s="5">
        <v>60</v>
      </c>
      <c r="B76" s="9" t="s">
        <v>897</v>
      </c>
      <c r="C76" s="4" t="s">
        <v>2704</v>
      </c>
      <c r="D76" s="4" t="s">
        <v>898</v>
      </c>
      <c r="E76" s="29" t="s">
        <v>2532</v>
      </c>
      <c r="F76" s="17" t="s">
        <v>3</v>
      </c>
      <c r="G76" s="40">
        <v>6</v>
      </c>
      <c r="H76" s="31">
        <f t="shared" si="74"/>
        <v>70.8</v>
      </c>
      <c r="I76" s="32">
        <f t="shared" si="75"/>
        <v>7101.24</v>
      </c>
      <c r="J76" s="33">
        <v>59</v>
      </c>
      <c r="K76" s="32">
        <f t="shared" si="76"/>
        <v>5917.7</v>
      </c>
      <c r="L76" s="33">
        <f t="shared" si="72"/>
        <v>52</v>
      </c>
      <c r="M76" s="34">
        <f t="shared" si="68"/>
        <v>5215.6000000000004</v>
      </c>
      <c r="N76" s="33">
        <v>45</v>
      </c>
      <c r="O76" s="34">
        <f t="shared" si="77"/>
        <v>4513.5</v>
      </c>
      <c r="P76" s="39">
        <f t="shared" si="0"/>
        <v>4062.15</v>
      </c>
      <c r="Q76" s="28">
        <f t="shared" si="1"/>
        <v>5890.1175000000003</v>
      </c>
      <c r="R76" s="28">
        <f t="shared" si="2"/>
        <v>5713.4139750000004</v>
      </c>
      <c r="S76" s="28">
        <f t="shared" si="3"/>
        <v>5595.6116250000005</v>
      </c>
      <c r="T76" s="28">
        <f t="shared" si="4"/>
        <v>5477.8092750000005</v>
      </c>
      <c r="U76" s="28">
        <f t="shared" si="5"/>
        <v>5301.1057500000006</v>
      </c>
    </row>
    <row r="77" spans="1:21" ht="12.95" customHeight="1" x14ac:dyDescent="0.25">
      <c r="A77" s="5">
        <v>61</v>
      </c>
      <c r="B77" s="9" t="s">
        <v>899</v>
      </c>
      <c r="C77" s="4" t="s">
        <v>2705</v>
      </c>
      <c r="D77" s="4" t="s">
        <v>900</v>
      </c>
      <c r="E77" s="29" t="s">
        <v>2532</v>
      </c>
      <c r="F77" s="17" t="s">
        <v>3</v>
      </c>
      <c r="G77" s="40">
        <v>6</v>
      </c>
      <c r="H77" s="31">
        <f t="shared" si="74"/>
        <v>70.8</v>
      </c>
      <c r="I77" s="32">
        <f t="shared" si="75"/>
        <v>7101.24</v>
      </c>
      <c r="J77" s="33">
        <v>59</v>
      </c>
      <c r="K77" s="32">
        <f t="shared" si="76"/>
        <v>5917.7</v>
      </c>
      <c r="L77" s="33">
        <f t="shared" si="72"/>
        <v>52</v>
      </c>
      <c r="M77" s="34">
        <f t="shared" si="68"/>
        <v>5215.6000000000004</v>
      </c>
      <c r="N77" s="33">
        <v>45</v>
      </c>
      <c r="O77" s="34">
        <f t="shared" si="77"/>
        <v>4513.5</v>
      </c>
      <c r="P77" s="39">
        <f t="shared" si="0"/>
        <v>4062.15</v>
      </c>
      <c r="Q77" s="28">
        <f t="shared" si="1"/>
        <v>5890.1175000000003</v>
      </c>
      <c r="R77" s="28">
        <f t="shared" si="2"/>
        <v>5713.4139750000004</v>
      </c>
      <c r="S77" s="28">
        <f t="shared" si="3"/>
        <v>5595.6116250000005</v>
      </c>
      <c r="T77" s="28">
        <f t="shared" si="4"/>
        <v>5477.8092750000005</v>
      </c>
      <c r="U77" s="28">
        <f t="shared" si="5"/>
        <v>5301.1057500000006</v>
      </c>
    </row>
    <row r="78" spans="1:21" ht="12.95" customHeight="1" x14ac:dyDescent="0.25">
      <c r="A78" s="5">
        <v>62</v>
      </c>
      <c r="B78" s="9" t="s">
        <v>901</v>
      </c>
      <c r="C78" s="4" t="s">
        <v>2706</v>
      </c>
      <c r="D78" s="4" t="s">
        <v>902</v>
      </c>
      <c r="E78" s="29" t="s">
        <v>2532</v>
      </c>
      <c r="F78" s="17" t="s">
        <v>3</v>
      </c>
      <c r="G78" s="40">
        <v>6</v>
      </c>
      <c r="H78" s="31">
        <f t="shared" si="74"/>
        <v>70.8</v>
      </c>
      <c r="I78" s="32">
        <f t="shared" si="75"/>
        <v>7101.24</v>
      </c>
      <c r="J78" s="33">
        <v>59</v>
      </c>
      <c r="K78" s="32">
        <f t="shared" si="76"/>
        <v>5917.7</v>
      </c>
      <c r="L78" s="33">
        <f t="shared" si="72"/>
        <v>52</v>
      </c>
      <c r="M78" s="34">
        <f t="shared" si="68"/>
        <v>5215.6000000000004</v>
      </c>
      <c r="N78" s="33">
        <v>45</v>
      </c>
      <c r="O78" s="34">
        <f t="shared" si="77"/>
        <v>4513.5</v>
      </c>
      <c r="P78" s="39">
        <f t="shared" si="0"/>
        <v>4062.15</v>
      </c>
      <c r="Q78" s="28">
        <f t="shared" si="1"/>
        <v>5890.1175000000003</v>
      </c>
      <c r="R78" s="28">
        <f t="shared" si="2"/>
        <v>5713.4139750000004</v>
      </c>
      <c r="S78" s="28">
        <f t="shared" si="3"/>
        <v>5595.6116250000005</v>
      </c>
      <c r="T78" s="28">
        <f t="shared" si="4"/>
        <v>5477.8092750000005</v>
      </c>
      <c r="U78" s="28">
        <f t="shared" si="5"/>
        <v>5301.1057500000006</v>
      </c>
    </row>
    <row r="79" spans="1:21" ht="12.95" customHeight="1" x14ac:dyDescent="0.25">
      <c r="A79" s="5">
        <v>63</v>
      </c>
      <c r="B79" s="9" t="s">
        <v>903</v>
      </c>
      <c r="C79" s="4" t="s">
        <v>2707</v>
      </c>
      <c r="D79" s="4" t="s">
        <v>904</v>
      </c>
      <c r="E79" s="29" t="s">
        <v>2532</v>
      </c>
      <c r="F79" s="17" t="s">
        <v>3</v>
      </c>
      <c r="G79" s="40">
        <v>6</v>
      </c>
      <c r="H79" s="31">
        <f t="shared" si="74"/>
        <v>70.8</v>
      </c>
      <c r="I79" s="32">
        <f t="shared" si="75"/>
        <v>7101.24</v>
      </c>
      <c r="J79" s="33">
        <v>59</v>
      </c>
      <c r="K79" s="32">
        <f t="shared" si="76"/>
        <v>5917.7</v>
      </c>
      <c r="L79" s="33">
        <f t="shared" si="72"/>
        <v>52</v>
      </c>
      <c r="M79" s="34">
        <f t="shared" si="68"/>
        <v>5215.6000000000004</v>
      </c>
      <c r="N79" s="33">
        <v>45</v>
      </c>
      <c r="O79" s="34">
        <f t="shared" si="77"/>
        <v>4513.5</v>
      </c>
      <c r="P79" s="39">
        <f t="shared" si="0"/>
        <v>4062.15</v>
      </c>
      <c r="Q79" s="28">
        <f t="shared" si="1"/>
        <v>5890.1175000000003</v>
      </c>
      <c r="R79" s="28">
        <f t="shared" si="2"/>
        <v>5713.4139750000004</v>
      </c>
      <c r="S79" s="28">
        <f t="shared" si="3"/>
        <v>5595.6116250000005</v>
      </c>
      <c r="T79" s="28">
        <f t="shared" si="4"/>
        <v>5477.8092750000005</v>
      </c>
      <c r="U79" s="28">
        <f t="shared" si="5"/>
        <v>5301.1057500000006</v>
      </c>
    </row>
    <row r="80" spans="1:21" ht="12.95" customHeight="1" x14ac:dyDescent="0.25">
      <c r="A80" s="5">
        <v>64</v>
      </c>
      <c r="B80" s="9" t="s">
        <v>905</v>
      </c>
      <c r="C80" s="4" t="s">
        <v>2708</v>
      </c>
      <c r="D80" s="4" t="s">
        <v>906</v>
      </c>
      <c r="E80" s="29" t="s">
        <v>2532</v>
      </c>
      <c r="F80" s="17" t="s">
        <v>3</v>
      </c>
      <c r="G80" s="40">
        <v>6</v>
      </c>
      <c r="H80" s="31">
        <f t="shared" si="74"/>
        <v>70.8</v>
      </c>
      <c r="I80" s="32">
        <f t="shared" si="75"/>
        <v>7101.24</v>
      </c>
      <c r="J80" s="33">
        <v>59</v>
      </c>
      <c r="K80" s="32">
        <f t="shared" si="76"/>
        <v>5917.7</v>
      </c>
      <c r="L80" s="33">
        <f t="shared" si="72"/>
        <v>52</v>
      </c>
      <c r="M80" s="34">
        <f t="shared" si="68"/>
        <v>5215.6000000000004</v>
      </c>
      <c r="N80" s="33">
        <v>45</v>
      </c>
      <c r="O80" s="34">
        <f t="shared" si="77"/>
        <v>4513.5</v>
      </c>
      <c r="P80" s="39">
        <f t="shared" si="0"/>
        <v>4062.15</v>
      </c>
      <c r="Q80" s="28">
        <f t="shared" si="1"/>
        <v>5890.1175000000003</v>
      </c>
      <c r="R80" s="28">
        <f t="shared" si="2"/>
        <v>5713.4139750000004</v>
      </c>
      <c r="S80" s="28">
        <f t="shared" si="3"/>
        <v>5595.6116250000005</v>
      </c>
      <c r="T80" s="28">
        <f t="shared" si="4"/>
        <v>5477.8092750000005</v>
      </c>
      <c r="U80" s="28">
        <f t="shared" si="5"/>
        <v>5301.1057500000006</v>
      </c>
    </row>
    <row r="81" spans="1:21" ht="12.95" customHeight="1" x14ac:dyDescent="0.25">
      <c r="A81" s="5">
        <v>65</v>
      </c>
      <c r="B81" s="9" t="s">
        <v>907</v>
      </c>
      <c r="C81" s="4" t="s">
        <v>2709</v>
      </c>
      <c r="D81" s="4" t="s">
        <v>908</v>
      </c>
      <c r="E81" s="29" t="s">
        <v>2532</v>
      </c>
      <c r="F81" s="17" t="s">
        <v>3</v>
      </c>
      <c r="G81" s="40">
        <v>6</v>
      </c>
      <c r="H81" s="31">
        <f t="shared" si="74"/>
        <v>70.8</v>
      </c>
      <c r="I81" s="32">
        <f t="shared" si="75"/>
        <v>7101.24</v>
      </c>
      <c r="J81" s="33">
        <v>59</v>
      </c>
      <c r="K81" s="32">
        <f t="shared" si="76"/>
        <v>5917.7</v>
      </c>
      <c r="L81" s="33">
        <f t="shared" si="72"/>
        <v>52</v>
      </c>
      <c r="M81" s="34">
        <f t="shared" si="68"/>
        <v>5215.6000000000004</v>
      </c>
      <c r="N81" s="33">
        <v>45</v>
      </c>
      <c r="O81" s="34">
        <f t="shared" si="77"/>
        <v>4513.5</v>
      </c>
      <c r="P81" s="39">
        <f t="shared" si="0"/>
        <v>4062.15</v>
      </c>
      <c r="Q81" s="28">
        <f t="shared" si="1"/>
        <v>5890.1175000000003</v>
      </c>
      <c r="R81" s="28">
        <f t="shared" si="2"/>
        <v>5713.4139750000004</v>
      </c>
      <c r="S81" s="28">
        <f t="shared" si="3"/>
        <v>5595.6116250000005</v>
      </c>
      <c r="T81" s="28">
        <f t="shared" si="4"/>
        <v>5477.8092750000005</v>
      </c>
      <c r="U81" s="28">
        <f t="shared" si="5"/>
        <v>5301.1057500000006</v>
      </c>
    </row>
    <row r="82" spans="1:21" ht="12.95" customHeight="1" x14ac:dyDescent="0.25">
      <c r="A82" s="5">
        <v>66</v>
      </c>
      <c r="B82" s="9" t="s">
        <v>909</v>
      </c>
      <c r="C82" s="4" t="s">
        <v>2710</v>
      </c>
      <c r="D82" s="4" t="s">
        <v>910</v>
      </c>
      <c r="E82" s="29" t="s">
        <v>2532</v>
      </c>
      <c r="F82" s="17" t="s">
        <v>3</v>
      </c>
      <c r="G82" s="40">
        <v>6</v>
      </c>
      <c r="H82" s="31">
        <f t="shared" si="74"/>
        <v>70.8</v>
      </c>
      <c r="I82" s="32">
        <f t="shared" si="75"/>
        <v>7101.24</v>
      </c>
      <c r="J82" s="33">
        <v>59</v>
      </c>
      <c r="K82" s="32">
        <f t="shared" si="76"/>
        <v>5917.7</v>
      </c>
      <c r="L82" s="33">
        <f t="shared" si="72"/>
        <v>52</v>
      </c>
      <c r="M82" s="34">
        <f t="shared" si="68"/>
        <v>5215.6000000000004</v>
      </c>
      <c r="N82" s="33">
        <v>45</v>
      </c>
      <c r="O82" s="34">
        <f t="shared" si="77"/>
        <v>4513.5</v>
      </c>
      <c r="P82" s="39">
        <f t="shared" si="0"/>
        <v>4062.15</v>
      </c>
      <c r="Q82" s="28">
        <f t="shared" si="1"/>
        <v>5890.1175000000003</v>
      </c>
      <c r="R82" s="28">
        <f t="shared" si="2"/>
        <v>5713.4139750000004</v>
      </c>
      <c r="S82" s="28">
        <f t="shared" si="3"/>
        <v>5595.6116250000005</v>
      </c>
      <c r="T82" s="28">
        <f t="shared" si="4"/>
        <v>5477.8092750000005</v>
      </c>
      <c r="U82" s="28">
        <f t="shared" si="5"/>
        <v>5301.1057500000006</v>
      </c>
    </row>
    <row r="83" spans="1:21" ht="12.95" customHeight="1" x14ac:dyDescent="0.25">
      <c r="A83" s="5">
        <v>67</v>
      </c>
      <c r="B83" s="9" t="s">
        <v>911</v>
      </c>
      <c r="C83" s="4" t="s">
        <v>2711</v>
      </c>
      <c r="D83" s="4" t="s">
        <v>912</v>
      </c>
      <c r="E83" s="29" t="s">
        <v>2532</v>
      </c>
      <c r="F83" s="17" t="s">
        <v>3</v>
      </c>
      <c r="G83" s="40">
        <v>6</v>
      </c>
      <c r="H83" s="31">
        <f t="shared" si="74"/>
        <v>70.8</v>
      </c>
      <c r="I83" s="32">
        <f t="shared" si="75"/>
        <v>7101.24</v>
      </c>
      <c r="J83" s="33">
        <v>59</v>
      </c>
      <c r="K83" s="32">
        <f t="shared" si="76"/>
        <v>5917.7</v>
      </c>
      <c r="L83" s="33">
        <f t="shared" si="72"/>
        <v>52</v>
      </c>
      <c r="M83" s="34">
        <f t="shared" si="68"/>
        <v>5215.6000000000004</v>
      </c>
      <c r="N83" s="33">
        <v>45</v>
      </c>
      <c r="O83" s="34">
        <f t="shared" si="77"/>
        <v>4513.5</v>
      </c>
      <c r="P83" s="39">
        <f t="shared" si="0"/>
        <v>4062.15</v>
      </c>
      <c r="Q83" s="28">
        <f t="shared" si="1"/>
        <v>5890.1175000000003</v>
      </c>
      <c r="R83" s="28">
        <f t="shared" si="2"/>
        <v>5713.4139750000004</v>
      </c>
      <c r="S83" s="28">
        <f t="shared" si="3"/>
        <v>5595.6116250000005</v>
      </c>
      <c r="T83" s="28">
        <f t="shared" si="4"/>
        <v>5477.8092750000005</v>
      </c>
      <c r="U83" s="28">
        <f t="shared" si="5"/>
        <v>5301.1057500000006</v>
      </c>
    </row>
    <row r="84" spans="1:21" ht="12.95" customHeight="1" x14ac:dyDescent="0.25">
      <c r="A84" s="5">
        <v>68</v>
      </c>
      <c r="B84" s="9" t="s">
        <v>913</v>
      </c>
      <c r="C84" s="4" t="s">
        <v>2712</v>
      </c>
      <c r="D84" s="4" t="s">
        <v>914</v>
      </c>
      <c r="E84" s="29" t="s">
        <v>2532</v>
      </c>
      <c r="F84" s="17" t="s">
        <v>3</v>
      </c>
      <c r="G84" s="40">
        <v>6</v>
      </c>
      <c r="H84" s="31">
        <f t="shared" si="74"/>
        <v>70.8</v>
      </c>
      <c r="I84" s="32">
        <f t="shared" si="75"/>
        <v>7101.24</v>
      </c>
      <c r="J84" s="33">
        <v>59</v>
      </c>
      <c r="K84" s="32">
        <f t="shared" si="76"/>
        <v>5917.7</v>
      </c>
      <c r="L84" s="33">
        <f t="shared" si="72"/>
        <v>52</v>
      </c>
      <c r="M84" s="34">
        <f t="shared" si="68"/>
        <v>5215.6000000000004</v>
      </c>
      <c r="N84" s="33">
        <v>45</v>
      </c>
      <c r="O84" s="34">
        <f t="shared" si="77"/>
        <v>4513.5</v>
      </c>
      <c r="P84" s="39">
        <f t="shared" ref="P84:P147" si="78">O84-(O84*0.1)</f>
        <v>4062.15</v>
      </c>
      <c r="Q84" s="28">
        <f t="shared" ref="Q84:Q147" si="79">P84+(P84*0.45)</f>
        <v>5890.1175000000003</v>
      </c>
      <c r="R84" s="28">
        <f t="shared" ref="R84:R147" si="80">Q84-(Q84*0.03)</f>
        <v>5713.4139750000004</v>
      </c>
      <c r="S84" s="28">
        <f t="shared" ref="S84:S147" si="81">Q84-(Q84*0.05)</f>
        <v>5595.6116250000005</v>
      </c>
      <c r="T84" s="28">
        <f t="shared" ref="T84:T147" si="82">Q84-(Q84*0.07)</f>
        <v>5477.8092750000005</v>
      </c>
      <c r="U84" s="28">
        <f t="shared" ref="U84:U147" si="83">Q84-(Q84*0.1)</f>
        <v>5301.1057500000006</v>
      </c>
    </row>
    <row r="85" spans="1:21" ht="12.95" customHeight="1" x14ac:dyDescent="0.25">
      <c r="A85" s="5">
        <v>69</v>
      </c>
      <c r="B85" s="9" t="s">
        <v>919</v>
      </c>
      <c r="C85" s="4" t="s">
        <v>2713</v>
      </c>
      <c r="D85" s="4" t="s">
        <v>920</v>
      </c>
      <c r="E85" s="29" t="s">
        <v>2532</v>
      </c>
      <c r="F85" s="17" t="s">
        <v>3</v>
      </c>
      <c r="G85" s="40">
        <v>6</v>
      </c>
      <c r="H85" s="31">
        <f t="shared" si="74"/>
        <v>70.8</v>
      </c>
      <c r="I85" s="32">
        <f t="shared" si="75"/>
        <v>7101.24</v>
      </c>
      <c r="J85" s="33">
        <v>59</v>
      </c>
      <c r="K85" s="32">
        <f t="shared" si="76"/>
        <v>5917.7</v>
      </c>
      <c r="L85" s="33">
        <f t="shared" si="72"/>
        <v>52</v>
      </c>
      <c r="M85" s="34">
        <f t="shared" si="68"/>
        <v>5215.6000000000004</v>
      </c>
      <c r="N85" s="33">
        <v>45</v>
      </c>
      <c r="O85" s="34">
        <f t="shared" si="77"/>
        <v>4513.5</v>
      </c>
      <c r="P85" s="39">
        <f t="shared" si="78"/>
        <v>4062.15</v>
      </c>
      <c r="Q85" s="28">
        <f t="shared" si="79"/>
        <v>5890.1175000000003</v>
      </c>
      <c r="R85" s="28">
        <f t="shared" si="80"/>
        <v>5713.4139750000004</v>
      </c>
      <c r="S85" s="28">
        <f t="shared" si="81"/>
        <v>5595.6116250000005</v>
      </c>
      <c r="T85" s="28">
        <f t="shared" si="82"/>
        <v>5477.8092750000005</v>
      </c>
      <c r="U85" s="28">
        <f t="shared" si="83"/>
        <v>5301.1057500000006</v>
      </c>
    </row>
    <row r="86" spans="1:21" ht="12.95" customHeight="1" x14ac:dyDescent="0.25">
      <c r="A86" s="5">
        <v>70</v>
      </c>
      <c r="B86" s="9" t="s">
        <v>921</v>
      </c>
      <c r="C86" s="4" t="s">
        <v>2714</v>
      </c>
      <c r="D86" s="4" t="s">
        <v>922</v>
      </c>
      <c r="E86" s="29" t="s">
        <v>2532</v>
      </c>
      <c r="F86" s="17" t="s">
        <v>3</v>
      </c>
      <c r="G86" s="40">
        <v>6</v>
      </c>
      <c r="H86" s="31">
        <f t="shared" si="74"/>
        <v>70.8</v>
      </c>
      <c r="I86" s="32">
        <f t="shared" si="75"/>
        <v>7101.24</v>
      </c>
      <c r="J86" s="33">
        <v>59</v>
      </c>
      <c r="K86" s="32">
        <f t="shared" si="76"/>
        <v>5917.7</v>
      </c>
      <c r="L86" s="33">
        <f t="shared" si="72"/>
        <v>52</v>
      </c>
      <c r="M86" s="34">
        <f t="shared" si="68"/>
        <v>5215.6000000000004</v>
      </c>
      <c r="N86" s="33">
        <v>45</v>
      </c>
      <c r="O86" s="34">
        <f t="shared" si="77"/>
        <v>4513.5</v>
      </c>
      <c r="P86" s="39">
        <f t="shared" si="78"/>
        <v>4062.15</v>
      </c>
      <c r="Q86" s="28">
        <f t="shared" si="79"/>
        <v>5890.1175000000003</v>
      </c>
      <c r="R86" s="28">
        <f t="shared" si="80"/>
        <v>5713.4139750000004</v>
      </c>
      <c r="S86" s="28">
        <f t="shared" si="81"/>
        <v>5595.6116250000005</v>
      </c>
      <c r="T86" s="28">
        <f t="shared" si="82"/>
        <v>5477.8092750000005</v>
      </c>
      <c r="U86" s="28">
        <f t="shared" si="83"/>
        <v>5301.1057500000006</v>
      </c>
    </row>
    <row r="87" spans="1:21" ht="12.95" customHeight="1" x14ac:dyDescent="0.25">
      <c r="A87" s="5">
        <v>71</v>
      </c>
      <c r="B87" s="9" t="s">
        <v>923</v>
      </c>
      <c r="C87" s="4" t="s">
        <v>2715</v>
      </c>
      <c r="D87" s="4" t="s">
        <v>924</v>
      </c>
      <c r="E87" s="29" t="s">
        <v>2532</v>
      </c>
      <c r="F87" s="17" t="s">
        <v>3</v>
      </c>
      <c r="G87" s="40">
        <v>6</v>
      </c>
      <c r="H87" s="31">
        <f t="shared" ref="H87:H88" si="84">J87*1.2</f>
        <v>70.8</v>
      </c>
      <c r="I87" s="32">
        <f t="shared" ref="I87:I88" si="85">K87*1.2</f>
        <v>7101.24</v>
      </c>
      <c r="J87" s="33">
        <v>59</v>
      </c>
      <c r="K87" s="32">
        <f t="shared" ref="K87:K88" si="86">J87*$F$3</f>
        <v>5917.7</v>
      </c>
      <c r="L87" s="33">
        <f t="shared" si="72"/>
        <v>52</v>
      </c>
      <c r="M87" s="34">
        <f t="shared" si="68"/>
        <v>5215.6000000000004</v>
      </c>
      <c r="N87" s="33">
        <v>45</v>
      </c>
      <c r="O87" s="34">
        <f t="shared" ref="O87:O88" si="87">N87*$F$3</f>
        <v>4513.5</v>
      </c>
      <c r="P87" s="39">
        <f t="shared" si="78"/>
        <v>4062.15</v>
      </c>
      <c r="Q87" s="28">
        <f t="shared" si="79"/>
        <v>5890.1175000000003</v>
      </c>
      <c r="R87" s="28">
        <f t="shared" si="80"/>
        <v>5713.4139750000004</v>
      </c>
      <c r="S87" s="28">
        <f t="shared" si="81"/>
        <v>5595.6116250000005</v>
      </c>
      <c r="T87" s="28">
        <f t="shared" si="82"/>
        <v>5477.8092750000005</v>
      </c>
      <c r="U87" s="28">
        <f t="shared" si="83"/>
        <v>5301.1057500000006</v>
      </c>
    </row>
    <row r="88" spans="1:21" ht="12.95" customHeight="1" x14ac:dyDescent="0.25">
      <c r="A88" s="5">
        <v>72</v>
      </c>
      <c r="B88" s="9" t="s">
        <v>925</v>
      </c>
      <c r="C88" s="4" t="s">
        <v>2716</v>
      </c>
      <c r="D88" s="4" t="s">
        <v>926</v>
      </c>
      <c r="E88" s="29" t="s">
        <v>2532</v>
      </c>
      <c r="F88" s="17" t="s">
        <v>3</v>
      </c>
      <c r="G88" s="40">
        <v>6</v>
      </c>
      <c r="H88" s="31">
        <f t="shared" si="84"/>
        <v>70.8</v>
      </c>
      <c r="I88" s="32">
        <f t="shared" si="85"/>
        <v>7101.24</v>
      </c>
      <c r="J88" s="33">
        <v>59</v>
      </c>
      <c r="K88" s="32">
        <f t="shared" si="86"/>
        <v>5917.7</v>
      </c>
      <c r="L88" s="33">
        <f t="shared" si="72"/>
        <v>52</v>
      </c>
      <c r="M88" s="34">
        <f t="shared" si="68"/>
        <v>5215.6000000000004</v>
      </c>
      <c r="N88" s="33">
        <v>45</v>
      </c>
      <c r="O88" s="34">
        <f t="shared" si="87"/>
        <v>4513.5</v>
      </c>
      <c r="P88" s="39">
        <f t="shared" si="78"/>
        <v>4062.15</v>
      </c>
      <c r="Q88" s="28">
        <f t="shared" si="79"/>
        <v>5890.1175000000003</v>
      </c>
      <c r="R88" s="28">
        <f t="shared" si="80"/>
        <v>5713.4139750000004</v>
      </c>
      <c r="S88" s="28">
        <f t="shared" si="81"/>
        <v>5595.6116250000005</v>
      </c>
      <c r="T88" s="28">
        <f t="shared" si="82"/>
        <v>5477.8092750000005</v>
      </c>
      <c r="U88" s="28">
        <f t="shared" si="83"/>
        <v>5301.1057500000006</v>
      </c>
    </row>
    <row r="89" spans="1:21" ht="12.95" customHeight="1" x14ac:dyDescent="0.25">
      <c r="A89" s="5">
        <v>73</v>
      </c>
      <c r="B89" s="9" t="s">
        <v>915</v>
      </c>
      <c r="C89" s="4" t="s">
        <v>2717</v>
      </c>
      <c r="D89" s="4" t="s">
        <v>916</v>
      </c>
      <c r="E89" s="29" t="s">
        <v>2532</v>
      </c>
      <c r="F89" s="17" t="s">
        <v>3</v>
      </c>
      <c r="G89" s="40">
        <v>6</v>
      </c>
      <c r="H89" s="31">
        <f t="shared" ref="H89" si="88">J89*1.2</f>
        <v>72.72</v>
      </c>
      <c r="I89" s="32">
        <f t="shared" ref="I89" si="89">K89*1.2</f>
        <v>7293.8159999999998</v>
      </c>
      <c r="J89" s="33">
        <v>60.6</v>
      </c>
      <c r="K89" s="32">
        <f t="shared" ref="K89" si="90">J89*$F$3</f>
        <v>6078.18</v>
      </c>
      <c r="L89" s="33">
        <f t="shared" si="72"/>
        <v>53.6</v>
      </c>
      <c r="M89" s="34">
        <f t="shared" ref="M89" si="91">(K89+O89)/2</f>
        <v>5376.08</v>
      </c>
      <c r="N89" s="33">
        <v>46.6</v>
      </c>
      <c r="O89" s="34">
        <f t="shared" ref="O89" si="92">N89*$F$3</f>
        <v>4673.9799999999996</v>
      </c>
      <c r="P89" s="39">
        <f t="shared" si="78"/>
        <v>4206.5819999999994</v>
      </c>
      <c r="Q89" s="28">
        <f t="shared" si="79"/>
        <v>6099.5438999999988</v>
      </c>
      <c r="R89" s="28">
        <f t="shared" si="80"/>
        <v>5916.5575829999989</v>
      </c>
      <c r="S89" s="28">
        <f t="shared" si="81"/>
        <v>5794.5667049999993</v>
      </c>
      <c r="T89" s="28">
        <f t="shared" si="82"/>
        <v>5672.5758269999988</v>
      </c>
      <c r="U89" s="28">
        <f t="shared" si="83"/>
        <v>5489.5895099999989</v>
      </c>
    </row>
    <row r="90" spans="1:21" ht="12.95" customHeight="1" x14ac:dyDescent="0.25">
      <c r="A90" s="5">
        <v>74</v>
      </c>
      <c r="B90" s="9" t="s">
        <v>917</v>
      </c>
      <c r="C90" s="4" t="s">
        <v>2718</v>
      </c>
      <c r="D90" s="4" t="s">
        <v>918</v>
      </c>
      <c r="E90" s="29" t="s">
        <v>2532</v>
      </c>
      <c r="F90" s="17" t="s">
        <v>3</v>
      </c>
      <c r="G90" s="40">
        <v>6</v>
      </c>
      <c r="H90" s="31">
        <f t="shared" ref="H90:H96" si="93">J90*1.2</f>
        <v>72.72</v>
      </c>
      <c r="I90" s="32">
        <f t="shared" ref="I90:I96" si="94">K90*1.2</f>
        <v>7293.8159999999998</v>
      </c>
      <c r="J90" s="33">
        <v>60.6</v>
      </c>
      <c r="K90" s="32">
        <f t="shared" ref="K90:K96" si="95">J90*$F$3</f>
        <v>6078.18</v>
      </c>
      <c r="L90" s="33">
        <f t="shared" ref="L90:L96" si="96">(J90+N90)/2</f>
        <v>53.6</v>
      </c>
      <c r="M90" s="34">
        <f t="shared" ref="M90:M96" si="97">(K90+O90)/2</f>
        <v>5376.08</v>
      </c>
      <c r="N90" s="33">
        <v>46.6</v>
      </c>
      <c r="O90" s="34">
        <f t="shared" ref="O90:O96" si="98">N90*$F$3</f>
        <v>4673.9799999999996</v>
      </c>
      <c r="P90" s="39">
        <f t="shared" si="78"/>
        <v>4206.5819999999994</v>
      </c>
      <c r="Q90" s="28">
        <f t="shared" si="79"/>
        <v>6099.5438999999988</v>
      </c>
      <c r="R90" s="28">
        <f t="shared" si="80"/>
        <v>5916.5575829999989</v>
      </c>
      <c r="S90" s="28">
        <f t="shared" si="81"/>
        <v>5794.5667049999993</v>
      </c>
      <c r="T90" s="28">
        <f t="shared" si="82"/>
        <v>5672.5758269999988</v>
      </c>
      <c r="U90" s="28">
        <f t="shared" si="83"/>
        <v>5489.5895099999989</v>
      </c>
    </row>
    <row r="91" spans="1:21" ht="12.95" customHeight="1" x14ac:dyDescent="0.25">
      <c r="A91" s="5">
        <v>75</v>
      </c>
      <c r="B91" s="9" t="s">
        <v>927</v>
      </c>
      <c r="C91" s="4" t="s">
        <v>2719</v>
      </c>
      <c r="D91" s="4" t="s">
        <v>928</v>
      </c>
      <c r="E91" s="29" t="s">
        <v>2532</v>
      </c>
      <c r="F91" s="17" t="s">
        <v>3</v>
      </c>
      <c r="G91" s="40">
        <v>6</v>
      </c>
      <c r="H91" s="31">
        <f t="shared" si="93"/>
        <v>72.72</v>
      </c>
      <c r="I91" s="32">
        <f t="shared" si="94"/>
        <v>7293.8159999999998</v>
      </c>
      <c r="J91" s="33">
        <v>60.6</v>
      </c>
      <c r="K91" s="32">
        <f t="shared" si="95"/>
        <v>6078.18</v>
      </c>
      <c r="L91" s="33">
        <f t="shared" si="96"/>
        <v>53.6</v>
      </c>
      <c r="M91" s="34">
        <f t="shared" si="97"/>
        <v>5376.08</v>
      </c>
      <c r="N91" s="33">
        <v>46.6</v>
      </c>
      <c r="O91" s="34">
        <f t="shared" si="98"/>
        <v>4673.9799999999996</v>
      </c>
      <c r="P91" s="39">
        <f t="shared" si="78"/>
        <v>4206.5819999999994</v>
      </c>
      <c r="Q91" s="28">
        <f t="shared" si="79"/>
        <v>6099.5438999999988</v>
      </c>
      <c r="R91" s="28">
        <f t="shared" si="80"/>
        <v>5916.5575829999989</v>
      </c>
      <c r="S91" s="28">
        <f t="shared" si="81"/>
        <v>5794.5667049999993</v>
      </c>
      <c r="T91" s="28">
        <f t="shared" si="82"/>
        <v>5672.5758269999988</v>
      </c>
      <c r="U91" s="28">
        <f t="shared" si="83"/>
        <v>5489.5895099999989</v>
      </c>
    </row>
    <row r="92" spans="1:21" ht="12.95" customHeight="1" x14ac:dyDescent="0.25">
      <c r="A92" s="5">
        <v>76</v>
      </c>
      <c r="B92" s="9" t="s">
        <v>929</v>
      </c>
      <c r="C92" s="4" t="s">
        <v>2720</v>
      </c>
      <c r="D92" s="4" t="s">
        <v>930</v>
      </c>
      <c r="E92" s="29" t="s">
        <v>2532</v>
      </c>
      <c r="F92" s="17" t="s">
        <v>3</v>
      </c>
      <c r="G92" s="40">
        <v>6</v>
      </c>
      <c r="H92" s="31">
        <f t="shared" si="93"/>
        <v>72.72</v>
      </c>
      <c r="I92" s="32">
        <f t="shared" si="94"/>
        <v>7293.8159999999998</v>
      </c>
      <c r="J92" s="33">
        <v>60.6</v>
      </c>
      <c r="K92" s="32">
        <f t="shared" si="95"/>
        <v>6078.18</v>
      </c>
      <c r="L92" s="33">
        <f t="shared" si="96"/>
        <v>53.6</v>
      </c>
      <c r="M92" s="34">
        <f t="shared" si="97"/>
        <v>5376.08</v>
      </c>
      <c r="N92" s="33">
        <v>46.6</v>
      </c>
      <c r="O92" s="34">
        <f t="shared" si="98"/>
        <v>4673.9799999999996</v>
      </c>
      <c r="P92" s="39">
        <f t="shared" si="78"/>
        <v>4206.5819999999994</v>
      </c>
      <c r="Q92" s="28">
        <f t="shared" si="79"/>
        <v>6099.5438999999988</v>
      </c>
      <c r="R92" s="28">
        <f t="shared" si="80"/>
        <v>5916.5575829999989</v>
      </c>
      <c r="S92" s="28">
        <f t="shared" si="81"/>
        <v>5794.5667049999993</v>
      </c>
      <c r="T92" s="28">
        <f t="shared" si="82"/>
        <v>5672.5758269999988</v>
      </c>
      <c r="U92" s="28">
        <f t="shared" si="83"/>
        <v>5489.5895099999989</v>
      </c>
    </row>
    <row r="93" spans="1:21" ht="12.95" customHeight="1" x14ac:dyDescent="0.25">
      <c r="A93" s="5">
        <v>77</v>
      </c>
      <c r="B93" s="9" t="s">
        <v>931</v>
      </c>
      <c r="C93" s="4" t="s">
        <v>2721</v>
      </c>
      <c r="D93" s="4" t="s">
        <v>932</v>
      </c>
      <c r="E93" s="29" t="s">
        <v>2532</v>
      </c>
      <c r="F93" s="17" t="s">
        <v>3</v>
      </c>
      <c r="G93" s="40">
        <v>6</v>
      </c>
      <c r="H93" s="31">
        <f t="shared" si="93"/>
        <v>72.72</v>
      </c>
      <c r="I93" s="32">
        <f t="shared" si="94"/>
        <v>7293.8159999999998</v>
      </c>
      <c r="J93" s="33">
        <v>60.6</v>
      </c>
      <c r="K93" s="32">
        <f t="shared" si="95"/>
        <v>6078.18</v>
      </c>
      <c r="L93" s="33">
        <f t="shared" si="96"/>
        <v>53.6</v>
      </c>
      <c r="M93" s="34">
        <f t="shared" si="97"/>
        <v>5376.08</v>
      </c>
      <c r="N93" s="33">
        <v>46.6</v>
      </c>
      <c r="O93" s="34">
        <f t="shared" si="98"/>
        <v>4673.9799999999996</v>
      </c>
      <c r="P93" s="39">
        <f t="shared" si="78"/>
        <v>4206.5819999999994</v>
      </c>
      <c r="Q93" s="28">
        <f t="shared" si="79"/>
        <v>6099.5438999999988</v>
      </c>
      <c r="R93" s="28">
        <f t="shared" si="80"/>
        <v>5916.5575829999989</v>
      </c>
      <c r="S93" s="28">
        <f t="shared" si="81"/>
        <v>5794.5667049999993</v>
      </c>
      <c r="T93" s="28">
        <f t="shared" si="82"/>
        <v>5672.5758269999988</v>
      </c>
      <c r="U93" s="28">
        <f t="shared" si="83"/>
        <v>5489.5895099999989</v>
      </c>
    </row>
    <row r="94" spans="1:21" ht="12.95" customHeight="1" x14ac:dyDescent="0.25">
      <c r="A94" s="5">
        <v>78</v>
      </c>
      <c r="B94" s="9" t="s">
        <v>933</v>
      </c>
      <c r="C94" s="4" t="s">
        <v>2722</v>
      </c>
      <c r="D94" s="4" t="s">
        <v>934</v>
      </c>
      <c r="E94" s="29" t="s">
        <v>2532</v>
      </c>
      <c r="F94" s="17" t="s">
        <v>3</v>
      </c>
      <c r="G94" s="40">
        <v>6</v>
      </c>
      <c r="H94" s="31">
        <f t="shared" si="93"/>
        <v>72.72</v>
      </c>
      <c r="I94" s="32">
        <f t="shared" si="94"/>
        <v>7293.8159999999998</v>
      </c>
      <c r="J94" s="33">
        <v>60.6</v>
      </c>
      <c r="K94" s="32">
        <f t="shared" si="95"/>
        <v>6078.18</v>
      </c>
      <c r="L94" s="33">
        <f t="shared" si="96"/>
        <v>53.6</v>
      </c>
      <c r="M94" s="34">
        <f t="shared" si="97"/>
        <v>5376.08</v>
      </c>
      <c r="N94" s="33">
        <v>46.6</v>
      </c>
      <c r="O94" s="34">
        <f t="shared" si="98"/>
        <v>4673.9799999999996</v>
      </c>
      <c r="P94" s="39">
        <f t="shared" si="78"/>
        <v>4206.5819999999994</v>
      </c>
      <c r="Q94" s="28">
        <f t="shared" si="79"/>
        <v>6099.5438999999988</v>
      </c>
      <c r="R94" s="28">
        <f t="shared" si="80"/>
        <v>5916.5575829999989</v>
      </c>
      <c r="S94" s="28">
        <f t="shared" si="81"/>
        <v>5794.5667049999993</v>
      </c>
      <c r="T94" s="28">
        <f t="shared" si="82"/>
        <v>5672.5758269999988</v>
      </c>
      <c r="U94" s="28">
        <f t="shared" si="83"/>
        <v>5489.5895099999989</v>
      </c>
    </row>
    <row r="95" spans="1:21" ht="12.95" customHeight="1" x14ac:dyDescent="0.25">
      <c r="A95" s="5">
        <v>79</v>
      </c>
      <c r="B95" s="9" t="s">
        <v>935</v>
      </c>
      <c r="C95" s="4" t="s">
        <v>2723</v>
      </c>
      <c r="D95" s="4" t="s">
        <v>936</v>
      </c>
      <c r="E95" s="29" t="s">
        <v>2532</v>
      </c>
      <c r="F95" s="17" t="s">
        <v>3</v>
      </c>
      <c r="G95" s="40">
        <v>6</v>
      </c>
      <c r="H95" s="31">
        <f t="shared" si="93"/>
        <v>72.72</v>
      </c>
      <c r="I95" s="32">
        <f t="shared" si="94"/>
        <v>7293.8159999999998</v>
      </c>
      <c r="J95" s="33">
        <v>60.6</v>
      </c>
      <c r="K95" s="32">
        <f t="shared" si="95"/>
        <v>6078.18</v>
      </c>
      <c r="L95" s="33">
        <f t="shared" si="96"/>
        <v>53.6</v>
      </c>
      <c r="M95" s="34">
        <f t="shared" si="97"/>
        <v>5376.08</v>
      </c>
      <c r="N95" s="33">
        <v>46.6</v>
      </c>
      <c r="O95" s="34">
        <f t="shared" si="98"/>
        <v>4673.9799999999996</v>
      </c>
      <c r="P95" s="39">
        <f t="shared" si="78"/>
        <v>4206.5819999999994</v>
      </c>
      <c r="Q95" s="28">
        <f t="shared" si="79"/>
        <v>6099.5438999999988</v>
      </c>
      <c r="R95" s="28">
        <f t="shared" si="80"/>
        <v>5916.5575829999989</v>
      </c>
      <c r="S95" s="28">
        <f t="shared" si="81"/>
        <v>5794.5667049999993</v>
      </c>
      <c r="T95" s="28">
        <f t="shared" si="82"/>
        <v>5672.5758269999988</v>
      </c>
      <c r="U95" s="28">
        <f t="shared" si="83"/>
        <v>5489.5895099999989</v>
      </c>
    </row>
    <row r="96" spans="1:21" ht="12.95" customHeight="1" x14ac:dyDescent="0.25">
      <c r="A96" s="5">
        <v>80</v>
      </c>
      <c r="B96" s="9" t="s">
        <v>937</v>
      </c>
      <c r="C96" s="4" t="s">
        <v>2724</v>
      </c>
      <c r="D96" s="4" t="s">
        <v>938</v>
      </c>
      <c r="E96" s="29" t="s">
        <v>2532</v>
      </c>
      <c r="F96" s="17" t="s">
        <v>3</v>
      </c>
      <c r="G96" s="40">
        <v>6</v>
      </c>
      <c r="H96" s="31">
        <f t="shared" si="93"/>
        <v>72.72</v>
      </c>
      <c r="I96" s="32">
        <f t="shared" si="94"/>
        <v>7293.8159999999998</v>
      </c>
      <c r="J96" s="33">
        <v>60.6</v>
      </c>
      <c r="K96" s="32">
        <f t="shared" si="95"/>
        <v>6078.18</v>
      </c>
      <c r="L96" s="33">
        <f t="shared" si="96"/>
        <v>53.6</v>
      </c>
      <c r="M96" s="34">
        <f t="shared" si="97"/>
        <v>5376.08</v>
      </c>
      <c r="N96" s="33">
        <v>46.6</v>
      </c>
      <c r="O96" s="34">
        <f t="shared" si="98"/>
        <v>4673.9799999999996</v>
      </c>
      <c r="P96" s="39">
        <f t="shared" si="78"/>
        <v>4206.5819999999994</v>
      </c>
      <c r="Q96" s="28">
        <f t="shared" si="79"/>
        <v>6099.5438999999988</v>
      </c>
      <c r="R96" s="28">
        <f t="shared" si="80"/>
        <v>5916.5575829999989</v>
      </c>
      <c r="S96" s="28">
        <f t="shared" si="81"/>
        <v>5794.5667049999993</v>
      </c>
      <c r="T96" s="28">
        <f t="shared" si="82"/>
        <v>5672.5758269999988</v>
      </c>
      <c r="U96" s="28">
        <f t="shared" si="83"/>
        <v>5489.5895099999989</v>
      </c>
    </row>
    <row r="97" spans="1:21" ht="12.95" customHeight="1" x14ac:dyDescent="0.25">
      <c r="A97" s="5">
        <v>81</v>
      </c>
      <c r="B97" s="9" t="s">
        <v>939</v>
      </c>
      <c r="C97" s="4" t="s">
        <v>2725</v>
      </c>
      <c r="D97" s="4" t="s">
        <v>940</v>
      </c>
      <c r="E97" s="29" t="s">
        <v>2532</v>
      </c>
      <c r="F97" s="17" t="s">
        <v>3</v>
      </c>
      <c r="G97" s="40">
        <v>6</v>
      </c>
      <c r="H97" s="31">
        <f t="shared" ref="H97:I110" si="99">J97*1.2</f>
        <v>97.5</v>
      </c>
      <c r="I97" s="32">
        <f t="shared" si="99"/>
        <v>9779.25</v>
      </c>
      <c r="J97" s="33">
        <v>81.25</v>
      </c>
      <c r="K97" s="32">
        <f t="shared" ref="K97:K110" si="100">J97*$F$3</f>
        <v>8149.375</v>
      </c>
      <c r="L97" s="33">
        <f t="shared" si="72"/>
        <v>71.875</v>
      </c>
      <c r="M97" s="34">
        <f t="shared" ref="M97:M110" si="101">(K97+O97)/2</f>
        <v>7209.0625</v>
      </c>
      <c r="N97" s="33">
        <v>62.5</v>
      </c>
      <c r="O97" s="34">
        <f t="shared" ref="O97:O110" si="102">N97*$F$3</f>
        <v>6268.75</v>
      </c>
      <c r="P97" s="39">
        <f t="shared" si="78"/>
        <v>5641.875</v>
      </c>
      <c r="Q97" s="28">
        <f t="shared" si="79"/>
        <v>8180.71875</v>
      </c>
      <c r="R97" s="28">
        <f t="shared" si="80"/>
        <v>7935.2971875000003</v>
      </c>
      <c r="S97" s="28">
        <f t="shared" si="81"/>
        <v>7771.6828125000002</v>
      </c>
      <c r="T97" s="28">
        <f t="shared" si="82"/>
        <v>7608.0684375000001</v>
      </c>
      <c r="U97" s="28">
        <f t="shared" si="83"/>
        <v>7362.6468750000004</v>
      </c>
    </row>
    <row r="98" spans="1:21" ht="12.75" customHeight="1" x14ac:dyDescent="0.25">
      <c r="A98" s="5">
        <v>82</v>
      </c>
      <c r="B98" s="9" t="s">
        <v>941</v>
      </c>
      <c r="C98" s="4" t="s">
        <v>2726</v>
      </c>
      <c r="D98" s="4" t="s">
        <v>942</v>
      </c>
      <c r="E98" s="29" t="s">
        <v>2532</v>
      </c>
      <c r="F98" s="17" t="s">
        <v>3</v>
      </c>
      <c r="G98" s="40">
        <v>6</v>
      </c>
      <c r="H98" s="31">
        <f t="shared" ref="H98:H102" si="103">J98*1.2</f>
        <v>97.5</v>
      </c>
      <c r="I98" s="32">
        <f t="shared" ref="I98:I102" si="104">K98*1.2</f>
        <v>9779.25</v>
      </c>
      <c r="J98" s="33">
        <v>81.25</v>
      </c>
      <c r="K98" s="32">
        <f t="shared" ref="K98:K102" si="105">J98*$F$3</f>
        <v>8149.375</v>
      </c>
      <c r="L98" s="33">
        <f t="shared" ref="L98:L102" si="106">(J98+N98)/2</f>
        <v>71.875</v>
      </c>
      <c r="M98" s="34">
        <f t="shared" ref="M98:M102" si="107">(K98+O98)/2</f>
        <v>7209.0625</v>
      </c>
      <c r="N98" s="33">
        <v>62.5</v>
      </c>
      <c r="O98" s="34">
        <f t="shared" ref="O98:O102" si="108">N98*$F$3</f>
        <v>6268.75</v>
      </c>
      <c r="P98" s="39">
        <f t="shared" si="78"/>
        <v>5641.875</v>
      </c>
      <c r="Q98" s="28">
        <f t="shared" si="79"/>
        <v>8180.71875</v>
      </c>
      <c r="R98" s="28">
        <f t="shared" si="80"/>
        <v>7935.2971875000003</v>
      </c>
      <c r="S98" s="28">
        <f t="shared" si="81"/>
        <v>7771.6828125000002</v>
      </c>
      <c r="T98" s="28">
        <f t="shared" si="82"/>
        <v>7608.0684375000001</v>
      </c>
      <c r="U98" s="28">
        <f t="shared" si="83"/>
        <v>7362.6468750000004</v>
      </c>
    </row>
    <row r="99" spans="1:21" ht="12.95" customHeight="1" x14ac:dyDescent="0.25">
      <c r="A99" s="5">
        <v>83</v>
      </c>
      <c r="B99" s="9" t="s">
        <v>943</v>
      </c>
      <c r="C99" s="4" t="s">
        <v>2727</v>
      </c>
      <c r="D99" s="4" t="s">
        <v>944</v>
      </c>
      <c r="E99" s="29" t="s">
        <v>2532</v>
      </c>
      <c r="F99" s="17" t="s">
        <v>3</v>
      </c>
      <c r="G99" s="40">
        <v>6</v>
      </c>
      <c r="H99" s="31">
        <f t="shared" si="103"/>
        <v>97.5</v>
      </c>
      <c r="I99" s="32">
        <f t="shared" si="104"/>
        <v>9779.25</v>
      </c>
      <c r="J99" s="33">
        <v>81.25</v>
      </c>
      <c r="K99" s="32">
        <f t="shared" si="105"/>
        <v>8149.375</v>
      </c>
      <c r="L99" s="33">
        <f t="shared" si="106"/>
        <v>71.875</v>
      </c>
      <c r="M99" s="34">
        <f t="shared" si="107"/>
        <v>7209.0625</v>
      </c>
      <c r="N99" s="33">
        <v>62.5</v>
      </c>
      <c r="O99" s="34">
        <f t="shared" si="108"/>
        <v>6268.75</v>
      </c>
      <c r="P99" s="39">
        <f t="shared" si="78"/>
        <v>5641.875</v>
      </c>
      <c r="Q99" s="28">
        <f t="shared" si="79"/>
        <v>8180.71875</v>
      </c>
      <c r="R99" s="28">
        <f t="shared" si="80"/>
        <v>7935.2971875000003</v>
      </c>
      <c r="S99" s="28">
        <f t="shared" si="81"/>
        <v>7771.6828125000002</v>
      </c>
      <c r="T99" s="28">
        <f t="shared" si="82"/>
        <v>7608.0684375000001</v>
      </c>
      <c r="U99" s="28">
        <f t="shared" si="83"/>
        <v>7362.6468750000004</v>
      </c>
    </row>
    <row r="100" spans="1:21" ht="12.95" customHeight="1" x14ac:dyDescent="0.25">
      <c r="A100" s="5">
        <v>84</v>
      </c>
      <c r="B100" s="9" t="s">
        <v>945</v>
      </c>
      <c r="C100" s="4" t="s">
        <v>2728</v>
      </c>
      <c r="D100" s="4" t="s">
        <v>946</v>
      </c>
      <c r="E100" s="29" t="s">
        <v>2532</v>
      </c>
      <c r="F100" s="17" t="s">
        <v>3</v>
      </c>
      <c r="G100" s="40">
        <v>6</v>
      </c>
      <c r="H100" s="31">
        <f t="shared" si="103"/>
        <v>97.5</v>
      </c>
      <c r="I100" s="32">
        <f t="shared" si="104"/>
        <v>9779.25</v>
      </c>
      <c r="J100" s="33">
        <v>81.25</v>
      </c>
      <c r="K100" s="32">
        <f t="shared" si="105"/>
        <v>8149.375</v>
      </c>
      <c r="L100" s="33">
        <f t="shared" si="106"/>
        <v>71.875</v>
      </c>
      <c r="M100" s="34">
        <f t="shared" si="107"/>
        <v>7209.0625</v>
      </c>
      <c r="N100" s="33">
        <v>62.5</v>
      </c>
      <c r="O100" s="34">
        <f t="shared" si="108"/>
        <v>6268.75</v>
      </c>
      <c r="P100" s="39">
        <f t="shared" si="78"/>
        <v>5641.875</v>
      </c>
      <c r="Q100" s="28">
        <f t="shared" si="79"/>
        <v>8180.71875</v>
      </c>
      <c r="R100" s="28">
        <f t="shared" si="80"/>
        <v>7935.2971875000003</v>
      </c>
      <c r="S100" s="28">
        <f t="shared" si="81"/>
        <v>7771.6828125000002</v>
      </c>
      <c r="T100" s="28">
        <f t="shared" si="82"/>
        <v>7608.0684375000001</v>
      </c>
      <c r="U100" s="28">
        <f t="shared" si="83"/>
        <v>7362.6468750000004</v>
      </c>
    </row>
    <row r="101" spans="1:21" ht="12.95" customHeight="1" x14ac:dyDescent="0.25">
      <c r="A101" s="5">
        <v>85</v>
      </c>
      <c r="B101" s="9" t="s">
        <v>947</v>
      </c>
      <c r="C101" s="4" t="s">
        <v>2729</v>
      </c>
      <c r="D101" s="4" t="s">
        <v>1485</v>
      </c>
      <c r="E101" s="29" t="s">
        <v>2532</v>
      </c>
      <c r="F101" s="17" t="s">
        <v>3</v>
      </c>
      <c r="G101" s="40">
        <v>6</v>
      </c>
      <c r="H101" s="31">
        <f t="shared" si="103"/>
        <v>97.5</v>
      </c>
      <c r="I101" s="32">
        <f t="shared" si="104"/>
        <v>9779.25</v>
      </c>
      <c r="J101" s="33">
        <v>81.25</v>
      </c>
      <c r="K101" s="32">
        <f t="shared" si="105"/>
        <v>8149.375</v>
      </c>
      <c r="L101" s="33">
        <f t="shared" si="106"/>
        <v>71.875</v>
      </c>
      <c r="M101" s="34">
        <f t="shared" si="107"/>
        <v>7209.0625</v>
      </c>
      <c r="N101" s="33">
        <v>62.5</v>
      </c>
      <c r="O101" s="34">
        <f t="shared" si="108"/>
        <v>6268.75</v>
      </c>
      <c r="P101" s="39">
        <f t="shared" si="78"/>
        <v>5641.875</v>
      </c>
      <c r="Q101" s="28">
        <f t="shared" si="79"/>
        <v>8180.71875</v>
      </c>
      <c r="R101" s="28">
        <f t="shared" si="80"/>
        <v>7935.2971875000003</v>
      </c>
      <c r="S101" s="28">
        <f t="shared" si="81"/>
        <v>7771.6828125000002</v>
      </c>
      <c r="T101" s="28">
        <f t="shared" si="82"/>
        <v>7608.0684375000001</v>
      </c>
      <c r="U101" s="28">
        <f t="shared" si="83"/>
        <v>7362.6468750000004</v>
      </c>
    </row>
    <row r="102" spans="1:21" ht="12.95" customHeight="1" x14ac:dyDescent="0.25">
      <c r="A102" s="5">
        <v>86</v>
      </c>
      <c r="B102" s="9" t="s">
        <v>948</v>
      </c>
      <c r="C102" s="4" t="s">
        <v>2730</v>
      </c>
      <c r="D102" s="4" t="s">
        <v>949</v>
      </c>
      <c r="E102" s="29" t="s">
        <v>2532</v>
      </c>
      <c r="F102" s="17" t="s">
        <v>3</v>
      </c>
      <c r="G102" s="40">
        <v>6</v>
      </c>
      <c r="H102" s="31">
        <f t="shared" si="103"/>
        <v>97.5</v>
      </c>
      <c r="I102" s="32">
        <f t="shared" si="104"/>
        <v>9779.25</v>
      </c>
      <c r="J102" s="33">
        <v>81.25</v>
      </c>
      <c r="K102" s="32">
        <f t="shared" si="105"/>
        <v>8149.375</v>
      </c>
      <c r="L102" s="33">
        <f t="shared" si="106"/>
        <v>71.875</v>
      </c>
      <c r="M102" s="34">
        <f t="shared" si="107"/>
        <v>7209.0625</v>
      </c>
      <c r="N102" s="33">
        <v>62.5</v>
      </c>
      <c r="O102" s="34">
        <f t="shared" si="108"/>
        <v>6268.75</v>
      </c>
      <c r="P102" s="39">
        <f t="shared" si="78"/>
        <v>5641.875</v>
      </c>
      <c r="Q102" s="28">
        <f t="shared" si="79"/>
        <v>8180.71875</v>
      </c>
      <c r="R102" s="28">
        <f t="shared" si="80"/>
        <v>7935.2971875000003</v>
      </c>
      <c r="S102" s="28">
        <f t="shared" si="81"/>
        <v>7771.6828125000002</v>
      </c>
      <c r="T102" s="28">
        <f t="shared" si="82"/>
        <v>7608.0684375000001</v>
      </c>
      <c r="U102" s="28">
        <f t="shared" si="83"/>
        <v>7362.6468750000004</v>
      </c>
    </row>
    <row r="103" spans="1:21" ht="12.95" customHeight="1" x14ac:dyDescent="0.25">
      <c r="A103" s="5">
        <v>87</v>
      </c>
      <c r="B103" s="9" t="s">
        <v>950</v>
      </c>
      <c r="C103" s="4" t="s">
        <v>1477</v>
      </c>
      <c r="D103" s="4" t="s">
        <v>951</v>
      </c>
      <c r="E103" s="29" t="s">
        <v>2532</v>
      </c>
      <c r="F103" s="17" t="s">
        <v>3</v>
      </c>
      <c r="G103" s="40">
        <v>1000</v>
      </c>
      <c r="H103" s="31">
        <f t="shared" si="99"/>
        <v>0.5930399999999999</v>
      </c>
      <c r="I103" s="32">
        <f t="shared" si="99"/>
        <v>59.481911999999994</v>
      </c>
      <c r="J103" s="33">
        <v>0.49419999999999997</v>
      </c>
      <c r="K103" s="32">
        <f t="shared" si="100"/>
        <v>49.568259999999995</v>
      </c>
      <c r="L103" s="33">
        <f t="shared" si="72"/>
        <v>0.44474999999999998</v>
      </c>
      <c r="M103" s="34">
        <f t="shared" si="101"/>
        <v>44.608424999999997</v>
      </c>
      <c r="N103" s="33">
        <v>0.39529999999999998</v>
      </c>
      <c r="O103" s="34">
        <f t="shared" si="102"/>
        <v>39.648589999999999</v>
      </c>
      <c r="P103" s="39">
        <f t="shared" si="78"/>
        <v>35.683731000000002</v>
      </c>
      <c r="Q103" s="28">
        <f t="shared" si="79"/>
        <v>51.741409950000005</v>
      </c>
      <c r="R103" s="28">
        <f t="shared" si="80"/>
        <v>50.189167651500007</v>
      </c>
      <c r="S103" s="28">
        <f t="shared" si="81"/>
        <v>49.154339452500004</v>
      </c>
      <c r="T103" s="28">
        <f t="shared" si="82"/>
        <v>48.119511253500008</v>
      </c>
      <c r="U103" s="28">
        <f t="shared" si="83"/>
        <v>46.567268955000003</v>
      </c>
    </row>
    <row r="104" spans="1:21" ht="12.95" customHeight="1" x14ac:dyDescent="0.25">
      <c r="A104" s="5">
        <v>88</v>
      </c>
      <c r="B104" s="9" t="s">
        <v>952</v>
      </c>
      <c r="C104" s="4" t="s">
        <v>1476</v>
      </c>
      <c r="D104" s="4" t="s">
        <v>953</v>
      </c>
      <c r="E104" s="29" t="s">
        <v>2532</v>
      </c>
      <c r="F104" s="17" t="s">
        <v>3</v>
      </c>
      <c r="G104" s="40">
        <v>200</v>
      </c>
      <c r="H104" s="31">
        <f t="shared" si="99"/>
        <v>0.68664000000000003</v>
      </c>
      <c r="I104" s="32">
        <f t="shared" si="99"/>
        <v>68.869991999999996</v>
      </c>
      <c r="J104" s="33">
        <v>0.57220000000000004</v>
      </c>
      <c r="K104" s="32">
        <f t="shared" si="100"/>
        <v>57.391660000000002</v>
      </c>
      <c r="L104" s="33">
        <f t="shared" si="72"/>
        <v>0.51495000000000002</v>
      </c>
      <c r="M104" s="34">
        <f t="shared" si="101"/>
        <v>51.649484999999999</v>
      </c>
      <c r="N104" s="33">
        <v>0.4577</v>
      </c>
      <c r="O104" s="34">
        <f t="shared" si="102"/>
        <v>45.907309999999995</v>
      </c>
      <c r="P104" s="39">
        <f t="shared" si="78"/>
        <v>41.316578999999997</v>
      </c>
      <c r="Q104" s="28">
        <f t="shared" si="79"/>
        <v>59.909039549999996</v>
      </c>
      <c r="R104" s="28">
        <f t="shared" si="80"/>
        <v>58.111768363499998</v>
      </c>
      <c r="S104" s="28">
        <f t="shared" si="81"/>
        <v>56.913587572499992</v>
      </c>
      <c r="T104" s="28">
        <f t="shared" si="82"/>
        <v>55.715406781499993</v>
      </c>
      <c r="U104" s="28">
        <f t="shared" si="83"/>
        <v>53.918135594999995</v>
      </c>
    </row>
    <row r="105" spans="1:21" ht="12.95" customHeight="1" x14ac:dyDescent="0.25">
      <c r="A105" s="5">
        <v>89</v>
      </c>
      <c r="B105" s="9" t="s">
        <v>954</v>
      </c>
      <c r="C105" s="4" t="s">
        <v>1475</v>
      </c>
      <c r="D105" s="4" t="s">
        <v>955</v>
      </c>
      <c r="E105" s="29" t="s">
        <v>2532</v>
      </c>
      <c r="F105" s="17" t="s">
        <v>3</v>
      </c>
      <c r="G105" s="40">
        <v>100</v>
      </c>
      <c r="H105" s="31">
        <f t="shared" si="99"/>
        <v>1.4823600000000001</v>
      </c>
      <c r="I105" s="32">
        <f t="shared" si="99"/>
        <v>148.68070800000001</v>
      </c>
      <c r="J105" s="33">
        <v>1.2353000000000001</v>
      </c>
      <c r="K105" s="32">
        <f t="shared" si="100"/>
        <v>123.90059000000001</v>
      </c>
      <c r="L105" s="33">
        <f t="shared" si="72"/>
        <v>1.1118000000000001</v>
      </c>
      <c r="M105" s="34">
        <f t="shared" si="101"/>
        <v>111.51354000000001</v>
      </c>
      <c r="N105" s="33">
        <v>0.98829999999999996</v>
      </c>
      <c r="O105" s="34">
        <f t="shared" si="102"/>
        <v>99.12648999999999</v>
      </c>
      <c r="P105" s="39">
        <f t="shared" si="78"/>
        <v>89.213840999999988</v>
      </c>
      <c r="Q105" s="28">
        <f t="shared" si="79"/>
        <v>129.36006944999997</v>
      </c>
      <c r="R105" s="28">
        <f t="shared" si="80"/>
        <v>125.47926736649997</v>
      </c>
      <c r="S105" s="28">
        <f t="shared" si="81"/>
        <v>122.89206597749997</v>
      </c>
      <c r="T105" s="28">
        <f t="shared" si="82"/>
        <v>120.30486458849997</v>
      </c>
      <c r="U105" s="28">
        <f t="shared" si="83"/>
        <v>116.42406250499997</v>
      </c>
    </row>
    <row r="106" spans="1:21" ht="12.95" customHeight="1" x14ac:dyDescent="0.25">
      <c r="A106" s="5">
        <v>90</v>
      </c>
      <c r="B106" s="9" t="s">
        <v>956</v>
      </c>
      <c r="C106" s="4" t="s">
        <v>1474</v>
      </c>
      <c r="D106" s="4" t="s">
        <v>957</v>
      </c>
      <c r="E106" s="29" t="s">
        <v>2532</v>
      </c>
      <c r="F106" s="17" t="s">
        <v>4</v>
      </c>
      <c r="G106" s="40">
        <v>1000</v>
      </c>
      <c r="H106" s="31">
        <f t="shared" si="99"/>
        <v>1.2796799999999999</v>
      </c>
      <c r="I106" s="32">
        <f t="shared" si="99"/>
        <v>128.35190399999999</v>
      </c>
      <c r="J106" s="33">
        <v>1.0664</v>
      </c>
      <c r="K106" s="32">
        <f t="shared" si="100"/>
        <v>106.95992</v>
      </c>
      <c r="L106" s="33">
        <f t="shared" si="72"/>
        <v>0.9597</v>
      </c>
      <c r="M106" s="34">
        <f t="shared" si="101"/>
        <v>96.257909999999995</v>
      </c>
      <c r="N106" s="33">
        <v>0.85299999999999998</v>
      </c>
      <c r="O106" s="34">
        <f t="shared" si="102"/>
        <v>85.555899999999994</v>
      </c>
      <c r="P106" s="39">
        <f t="shared" si="78"/>
        <v>77.000309999999999</v>
      </c>
      <c r="Q106" s="28">
        <f t="shared" si="79"/>
        <v>111.65044950000001</v>
      </c>
      <c r="R106" s="28">
        <f t="shared" si="80"/>
        <v>108.300936015</v>
      </c>
      <c r="S106" s="28">
        <f t="shared" si="81"/>
        <v>106.067927025</v>
      </c>
      <c r="T106" s="28">
        <f t="shared" si="82"/>
        <v>103.834918035</v>
      </c>
      <c r="U106" s="28">
        <f t="shared" si="83"/>
        <v>100.48540455</v>
      </c>
    </row>
    <row r="107" spans="1:21" ht="12.95" customHeight="1" x14ac:dyDescent="0.25">
      <c r="A107" s="5">
        <v>91</v>
      </c>
      <c r="B107" s="9" t="s">
        <v>958</v>
      </c>
      <c r="C107" s="4" t="s">
        <v>1473</v>
      </c>
      <c r="D107" s="4" t="s">
        <v>959</v>
      </c>
      <c r="E107" s="29" t="s">
        <v>2532</v>
      </c>
      <c r="F107" s="17" t="s">
        <v>4</v>
      </c>
      <c r="G107" s="40">
        <v>1000</v>
      </c>
      <c r="H107" s="31">
        <f t="shared" si="99"/>
        <v>1.2796799999999999</v>
      </c>
      <c r="I107" s="32">
        <f t="shared" si="99"/>
        <v>128.35190399999999</v>
      </c>
      <c r="J107" s="33">
        <v>1.0664</v>
      </c>
      <c r="K107" s="32">
        <f t="shared" si="100"/>
        <v>106.95992</v>
      </c>
      <c r="L107" s="33">
        <f t="shared" si="72"/>
        <v>0.9597</v>
      </c>
      <c r="M107" s="34">
        <f t="shared" si="101"/>
        <v>96.257909999999995</v>
      </c>
      <c r="N107" s="33">
        <v>0.85299999999999998</v>
      </c>
      <c r="O107" s="34">
        <f t="shared" si="102"/>
        <v>85.555899999999994</v>
      </c>
      <c r="P107" s="39">
        <f t="shared" si="78"/>
        <v>77.000309999999999</v>
      </c>
      <c r="Q107" s="28">
        <f t="shared" si="79"/>
        <v>111.65044950000001</v>
      </c>
      <c r="R107" s="28">
        <f t="shared" si="80"/>
        <v>108.300936015</v>
      </c>
      <c r="S107" s="28">
        <f t="shared" si="81"/>
        <v>106.067927025</v>
      </c>
      <c r="T107" s="28">
        <f t="shared" si="82"/>
        <v>103.834918035</v>
      </c>
      <c r="U107" s="28">
        <f t="shared" si="83"/>
        <v>100.48540455</v>
      </c>
    </row>
    <row r="108" spans="1:21" ht="12.95" customHeight="1" x14ac:dyDescent="0.25">
      <c r="A108" s="5">
        <v>92</v>
      </c>
      <c r="B108" s="9" t="s">
        <v>960</v>
      </c>
      <c r="C108" s="4" t="s">
        <v>1472</v>
      </c>
      <c r="D108" s="4" t="s">
        <v>961</v>
      </c>
      <c r="E108" s="29" t="s">
        <v>2532</v>
      </c>
      <c r="F108" s="17" t="s">
        <v>3</v>
      </c>
      <c r="G108" s="40">
        <v>100</v>
      </c>
      <c r="H108" s="31">
        <f t="shared" si="99"/>
        <v>4.6813199999999995</v>
      </c>
      <c r="I108" s="32">
        <f t="shared" si="99"/>
        <v>469.53639599999997</v>
      </c>
      <c r="J108" s="33">
        <v>3.9011</v>
      </c>
      <c r="K108" s="32">
        <f t="shared" si="100"/>
        <v>391.28032999999999</v>
      </c>
      <c r="L108" s="33">
        <f t="shared" si="72"/>
        <v>3.5110000000000001</v>
      </c>
      <c r="M108" s="34">
        <f t="shared" si="101"/>
        <v>352.15329999999994</v>
      </c>
      <c r="N108" s="33">
        <v>3.1208999999999998</v>
      </c>
      <c r="O108" s="34">
        <f t="shared" si="102"/>
        <v>313.02626999999995</v>
      </c>
      <c r="P108" s="39">
        <f t="shared" si="78"/>
        <v>281.72364299999998</v>
      </c>
      <c r="Q108" s="28">
        <f t="shared" si="79"/>
        <v>408.49928234999999</v>
      </c>
      <c r="R108" s="28">
        <f t="shared" si="80"/>
        <v>396.24430387949997</v>
      </c>
      <c r="S108" s="28">
        <f t="shared" si="81"/>
        <v>388.07431823249999</v>
      </c>
      <c r="T108" s="28">
        <f t="shared" si="82"/>
        <v>379.90433258550001</v>
      </c>
      <c r="U108" s="28">
        <f t="shared" si="83"/>
        <v>367.64935411499999</v>
      </c>
    </row>
    <row r="109" spans="1:21" ht="12.95" customHeight="1" x14ac:dyDescent="0.25">
      <c r="A109" s="5">
        <v>93</v>
      </c>
      <c r="B109" s="9" t="s">
        <v>962</v>
      </c>
      <c r="C109" s="4" t="s">
        <v>1471</v>
      </c>
      <c r="D109" s="4" t="s">
        <v>963</v>
      </c>
      <c r="E109" s="29" t="s">
        <v>2532</v>
      </c>
      <c r="F109" s="17" t="s">
        <v>3</v>
      </c>
      <c r="G109" s="40">
        <v>100</v>
      </c>
      <c r="H109" s="31">
        <f t="shared" ref="H109" si="109">J109*1.2</f>
        <v>5.6488799999999992</v>
      </c>
      <c r="I109" s="32">
        <f t="shared" ref="I109" si="110">K109*1.2</f>
        <v>566.58266399999991</v>
      </c>
      <c r="J109" s="33">
        <v>4.7073999999999998</v>
      </c>
      <c r="K109" s="32">
        <f t="shared" ref="K109" si="111">J109*$F$3</f>
        <v>472.15221999999994</v>
      </c>
      <c r="L109" s="33">
        <f t="shared" si="72"/>
        <v>4.23665</v>
      </c>
      <c r="M109" s="34">
        <f t="shared" ref="M109" si="112">(K109+O109)/2</f>
        <v>424.93599499999993</v>
      </c>
      <c r="N109" s="33">
        <v>3.7658999999999998</v>
      </c>
      <c r="O109" s="34">
        <f t="shared" ref="O109" si="113">N109*$F$3</f>
        <v>377.71976999999998</v>
      </c>
      <c r="P109" s="39">
        <f t="shared" si="78"/>
        <v>339.94779299999999</v>
      </c>
      <c r="Q109" s="28">
        <f t="shared" si="79"/>
        <v>492.92429985000001</v>
      </c>
      <c r="R109" s="28">
        <f t="shared" si="80"/>
        <v>478.13657085450001</v>
      </c>
      <c r="S109" s="28">
        <f t="shared" si="81"/>
        <v>468.27808485750001</v>
      </c>
      <c r="T109" s="28">
        <f t="shared" si="82"/>
        <v>458.4195988605</v>
      </c>
      <c r="U109" s="28">
        <f t="shared" si="83"/>
        <v>443.631869865</v>
      </c>
    </row>
    <row r="110" spans="1:21" ht="12.95" customHeight="1" x14ac:dyDescent="0.25">
      <c r="A110" s="5">
        <v>94</v>
      </c>
      <c r="B110" s="9" t="s">
        <v>2753</v>
      </c>
      <c r="C110" s="4" t="s">
        <v>2752</v>
      </c>
      <c r="D110" s="4" t="s">
        <v>2751</v>
      </c>
      <c r="E110" s="29">
        <v>2023</v>
      </c>
      <c r="F110" s="17" t="s">
        <v>3</v>
      </c>
      <c r="G110" s="40">
        <v>100</v>
      </c>
      <c r="H110" s="31">
        <f t="shared" si="99"/>
        <v>11.76</v>
      </c>
      <c r="I110" s="32">
        <f t="shared" si="99"/>
        <v>1179.528</v>
      </c>
      <c r="J110" s="33">
        <v>9.8000000000000007</v>
      </c>
      <c r="K110" s="32">
        <f t="shared" si="100"/>
        <v>982.94</v>
      </c>
      <c r="L110" s="33">
        <f t="shared" si="72"/>
        <v>8.6999999999999993</v>
      </c>
      <c r="M110" s="34">
        <f t="shared" si="101"/>
        <v>872.61</v>
      </c>
      <c r="N110" s="33">
        <v>7.6</v>
      </c>
      <c r="O110" s="34">
        <f t="shared" si="102"/>
        <v>762.28</v>
      </c>
      <c r="P110" s="39">
        <f t="shared" si="78"/>
        <v>686.05200000000002</v>
      </c>
      <c r="Q110" s="28">
        <f t="shared" si="79"/>
        <v>994.77539999999999</v>
      </c>
      <c r="R110" s="28">
        <f t="shared" si="80"/>
        <v>964.93213800000001</v>
      </c>
      <c r="S110" s="28">
        <f t="shared" si="81"/>
        <v>945.03662999999995</v>
      </c>
      <c r="T110" s="28">
        <f t="shared" si="82"/>
        <v>925.141122</v>
      </c>
      <c r="U110" s="28">
        <f t="shared" si="83"/>
        <v>895.29786000000001</v>
      </c>
    </row>
    <row r="111" spans="1:21" ht="20.100000000000001" customHeight="1" x14ac:dyDescent="0.2">
      <c r="A111" s="115" t="s">
        <v>1479</v>
      </c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9"/>
    </row>
    <row r="112" spans="1:21" s="3" customFormat="1" ht="69.95" customHeight="1" x14ac:dyDescent="0.2">
      <c r="A112" s="116" t="s">
        <v>2746</v>
      </c>
      <c r="B112" s="102"/>
      <c r="C112" s="102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8"/>
    </row>
    <row r="113" spans="1:21" ht="12.95" customHeight="1" x14ac:dyDescent="0.25">
      <c r="A113" s="5">
        <v>95</v>
      </c>
      <c r="B113" s="9" t="s">
        <v>964</v>
      </c>
      <c r="C113" s="4" t="s">
        <v>1469</v>
      </c>
      <c r="D113" s="4" t="s">
        <v>965</v>
      </c>
      <c r="E113" s="29" t="s">
        <v>2532</v>
      </c>
      <c r="F113" s="17" t="s">
        <v>4</v>
      </c>
      <c r="G113" s="40">
        <v>100</v>
      </c>
      <c r="H113" s="31">
        <f t="shared" ref="H113:H114" si="114">J113*1.2</f>
        <v>2.5051200000000002</v>
      </c>
      <c r="I113" s="32">
        <f t="shared" ref="I113:I114" si="115">K113*1.2</f>
        <v>251.26353599999999</v>
      </c>
      <c r="J113" s="33">
        <v>2.0876000000000001</v>
      </c>
      <c r="K113" s="32">
        <f t="shared" ref="K113:K114" si="116">J113*$F$3</f>
        <v>209.38628</v>
      </c>
      <c r="L113" s="33">
        <v>1.8440000000000001</v>
      </c>
      <c r="M113" s="34">
        <f t="shared" ref="M113:M114" si="117">(K113+O113)/2</f>
        <v>184.95319999999998</v>
      </c>
      <c r="N113" s="33">
        <v>1.6004</v>
      </c>
      <c r="O113" s="34">
        <f t="shared" ref="O113:O114" si="118">N113*$F$3</f>
        <v>160.52011999999999</v>
      </c>
      <c r="P113" s="39">
        <f t="shared" si="78"/>
        <v>144.468108</v>
      </c>
      <c r="Q113" s="28">
        <f t="shared" si="79"/>
        <v>209.4787566</v>
      </c>
      <c r="R113" s="28">
        <f t="shared" si="80"/>
        <v>203.194393902</v>
      </c>
      <c r="S113" s="28">
        <f t="shared" si="81"/>
        <v>199.00481876999999</v>
      </c>
      <c r="T113" s="28">
        <f t="shared" si="82"/>
        <v>194.815243638</v>
      </c>
      <c r="U113" s="28">
        <f t="shared" si="83"/>
        <v>188.53088094</v>
      </c>
    </row>
    <row r="114" spans="1:21" ht="12.95" customHeight="1" x14ac:dyDescent="0.25">
      <c r="A114" s="5">
        <v>96</v>
      </c>
      <c r="B114" s="9" t="s">
        <v>966</v>
      </c>
      <c r="C114" s="4" t="s">
        <v>1470</v>
      </c>
      <c r="D114" s="4" t="s">
        <v>1484</v>
      </c>
      <c r="E114" s="29" t="s">
        <v>2532</v>
      </c>
      <c r="F114" s="17" t="s">
        <v>4</v>
      </c>
      <c r="G114" s="40">
        <v>100</v>
      </c>
      <c r="H114" s="31">
        <f t="shared" si="114"/>
        <v>3.9241199999999994</v>
      </c>
      <c r="I114" s="32">
        <f t="shared" si="115"/>
        <v>393.58923599999997</v>
      </c>
      <c r="J114" s="33">
        <v>3.2700999999999998</v>
      </c>
      <c r="K114" s="32">
        <f t="shared" si="116"/>
        <v>327.99102999999997</v>
      </c>
      <c r="L114" s="33">
        <v>2.8877999999999999</v>
      </c>
      <c r="M114" s="34">
        <f t="shared" si="117"/>
        <v>289.64634000000001</v>
      </c>
      <c r="N114" s="33">
        <v>2.5055000000000001</v>
      </c>
      <c r="O114" s="34">
        <f t="shared" si="118"/>
        <v>251.30165</v>
      </c>
      <c r="P114" s="39">
        <f t="shared" si="78"/>
        <v>226.17148499999999</v>
      </c>
      <c r="Q114" s="28">
        <f t="shared" si="79"/>
        <v>327.94865325000001</v>
      </c>
      <c r="R114" s="28">
        <f t="shared" si="80"/>
        <v>318.11019365250002</v>
      </c>
      <c r="S114" s="28">
        <f t="shared" si="81"/>
        <v>311.55122058749998</v>
      </c>
      <c r="T114" s="28">
        <f t="shared" si="82"/>
        <v>304.99224752250001</v>
      </c>
      <c r="U114" s="28">
        <f t="shared" si="83"/>
        <v>295.15378792500002</v>
      </c>
    </row>
    <row r="115" spans="1:21" ht="20.100000000000001" customHeight="1" x14ac:dyDescent="0.2">
      <c r="A115" s="115" t="s">
        <v>1486</v>
      </c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9"/>
    </row>
    <row r="116" spans="1:21" s="3" customFormat="1" ht="69.95" customHeight="1" x14ac:dyDescent="0.2">
      <c r="A116" s="116" t="s">
        <v>2747</v>
      </c>
      <c r="B116" s="102"/>
      <c r="C116" s="102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8"/>
    </row>
    <row r="117" spans="1:21" ht="12.95" customHeight="1" x14ac:dyDescent="0.25">
      <c r="A117" s="5">
        <v>97</v>
      </c>
      <c r="B117" s="9" t="s">
        <v>967</v>
      </c>
      <c r="C117" s="4" t="s">
        <v>1496</v>
      </c>
      <c r="D117" s="4" t="s">
        <v>1487</v>
      </c>
      <c r="E117" s="29">
        <v>2023</v>
      </c>
      <c r="F117" s="17" t="s">
        <v>4</v>
      </c>
      <c r="G117" s="40">
        <v>5000</v>
      </c>
      <c r="H117" s="31">
        <f t="shared" ref="H117:H126" si="119">J117*1.2</f>
        <v>4.9919999999999999E-2</v>
      </c>
      <c r="I117" s="32">
        <f t="shared" ref="I117:I126" si="120">K117*1.2</f>
        <v>5.006975999999999</v>
      </c>
      <c r="J117" s="33">
        <v>4.1599999999999998E-2</v>
      </c>
      <c r="K117" s="32">
        <f t="shared" ref="K117:K126" si="121">J117*$F$3</f>
        <v>4.1724799999999993</v>
      </c>
      <c r="L117" s="33">
        <v>3.6400000000000002E-2</v>
      </c>
      <c r="M117" s="34">
        <f t="shared" ref="M117:M126" si="122">(K117+O117)/2</f>
        <v>3.6509199999999993</v>
      </c>
      <c r="N117" s="33">
        <v>3.1199999999999999E-2</v>
      </c>
      <c r="O117" s="34">
        <f t="shared" ref="O117:O180" si="123">N117*$F$3</f>
        <v>3.1293599999999997</v>
      </c>
      <c r="P117" s="39">
        <f t="shared" si="78"/>
        <v>2.8164239999999996</v>
      </c>
      <c r="Q117" s="28">
        <f t="shared" si="79"/>
        <v>4.083814799999999</v>
      </c>
      <c r="R117" s="28">
        <f t="shared" si="80"/>
        <v>3.9613003559999989</v>
      </c>
      <c r="S117" s="28">
        <f t="shared" si="81"/>
        <v>3.8796240599999989</v>
      </c>
      <c r="T117" s="28">
        <f t="shared" si="82"/>
        <v>3.797947763999999</v>
      </c>
      <c r="U117" s="28">
        <f t="shared" si="83"/>
        <v>3.6754333199999989</v>
      </c>
    </row>
    <row r="118" spans="1:21" ht="12.95" customHeight="1" x14ac:dyDescent="0.25">
      <c r="A118" s="5">
        <v>98</v>
      </c>
      <c r="B118" s="9" t="s">
        <v>968</v>
      </c>
      <c r="C118" s="4" t="s">
        <v>1491</v>
      </c>
      <c r="D118" s="4" t="s">
        <v>969</v>
      </c>
      <c r="E118" s="29" t="s">
        <v>2532</v>
      </c>
      <c r="F118" s="17" t="s">
        <v>4</v>
      </c>
      <c r="G118" s="40">
        <v>5000</v>
      </c>
      <c r="H118" s="31">
        <f t="shared" si="119"/>
        <v>4.9919999999999999E-2</v>
      </c>
      <c r="I118" s="32">
        <f t="shared" si="120"/>
        <v>5.006975999999999</v>
      </c>
      <c r="J118" s="33">
        <v>4.1599999999999998E-2</v>
      </c>
      <c r="K118" s="32">
        <f t="shared" si="121"/>
        <v>4.1724799999999993</v>
      </c>
      <c r="L118" s="33">
        <v>3.6400000000000002E-2</v>
      </c>
      <c r="M118" s="34">
        <f t="shared" si="122"/>
        <v>3.6509199999999993</v>
      </c>
      <c r="N118" s="33">
        <v>3.1199999999999999E-2</v>
      </c>
      <c r="O118" s="34">
        <f t="shared" si="123"/>
        <v>3.1293599999999997</v>
      </c>
      <c r="P118" s="39">
        <f t="shared" si="78"/>
        <v>2.8164239999999996</v>
      </c>
      <c r="Q118" s="28">
        <f t="shared" si="79"/>
        <v>4.083814799999999</v>
      </c>
      <c r="R118" s="28">
        <f t="shared" si="80"/>
        <v>3.9613003559999989</v>
      </c>
      <c r="S118" s="28">
        <f t="shared" si="81"/>
        <v>3.8796240599999989</v>
      </c>
      <c r="T118" s="28">
        <f t="shared" si="82"/>
        <v>3.797947763999999</v>
      </c>
      <c r="U118" s="28">
        <f t="shared" si="83"/>
        <v>3.6754333199999989</v>
      </c>
    </row>
    <row r="119" spans="1:21" ht="12.95" customHeight="1" x14ac:dyDescent="0.25">
      <c r="A119" s="5">
        <v>99</v>
      </c>
      <c r="B119" s="9" t="s">
        <v>970</v>
      </c>
      <c r="C119" s="4" t="s">
        <v>1492</v>
      </c>
      <c r="D119" s="4" t="s">
        <v>971</v>
      </c>
      <c r="E119" s="29" t="s">
        <v>2532</v>
      </c>
      <c r="F119" s="17" t="s">
        <v>4</v>
      </c>
      <c r="G119" s="40">
        <v>5000</v>
      </c>
      <c r="H119" s="31">
        <f t="shared" si="119"/>
        <v>4.9919999999999999E-2</v>
      </c>
      <c r="I119" s="32">
        <f t="shared" si="120"/>
        <v>5.006975999999999</v>
      </c>
      <c r="J119" s="33">
        <v>4.1599999999999998E-2</v>
      </c>
      <c r="K119" s="32">
        <f t="shared" si="121"/>
        <v>4.1724799999999993</v>
      </c>
      <c r="L119" s="33">
        <v>3.6400000000000002E-2</v>
      </c>
      <c r="M119" s="34">
        <f t="shared" si="122"/>
        <v>3.6509199999999993</v>
      </c>
      <c r="N119" s="33">
        <v>3.1199999999999999E-2</v>
      </c>
      <c r="O119" s="34">
        <f t="shared" si="123"/>
        <v>3.1293599999999997</v>
      </c>
      <c r="P119" s="39">
        <f t="shared" si="78"/>
        <v>2.8164239999999996</v>
      </c>
      <c r="Q119" s="28">
        <f t="shared" si="79"/>
        <v>4.083814799999999</v>
      </c>
      <c r="R119" s="28">
        <f t="shared" si="80"/>
        <v>3.9613003559999989</v>
      </c>
      <c r="S119" s="28">
        <f t="shared" si="81"/>
        <v>3.8796240599999989</v>
      </c>
      <c r="T119" s="28">
        <f t="shared" si="82"/>
        <v>3.797947763999999</v>
      </c>
      <c r="U119" s="28">
        <f t="shared" si="83"/>
        <v>3.6754333199999989</v>
      </c>
    </row>
    <row r="120" spans="1:21" ht="12.95" customHeight="1" x14ac:dyDescent="0.25">
      <c r="A120" s="5">
        <v>100</v>
      </c>
      <c r="B120" s="9" t="s">
        <v>972</v>
      </c>
      <c r="C120" s="4" t="s">
        <v>1497</v>
      </c>
      <c r="D120" s="4" t="s">
        <v>1488</v>
      </c>
      <c r="E120" s="29">
        <v>2023</v>
      </c>
      <c r="F120" s="17" t="s">
        <v>4</v>
      </c>
      <c r="G120" s="40">
        <v>5000</v>
      </c>
      <c r="H120" s="31">
        <f t="shared" si="119"/>
        <v>4.9919999999999999E-2</v>
      </c>
      <c r="I120" s="32">
        <f t="shared" si="120"/>
        <v>5.006975999999999</v>
      </c>
      <c r="J120" s="33">
        <v>4.1599999999999998E-2</v>
      </c>
      <c r="K120" s="32">
        <f t="shared" si="121"/>
        <v>4.1724799999999993</v>
      </c>
      <c r="L120" s="33">
        <v>3.6400000000000002E-2</v>
      </c>
      <c r="M120" s="34">
        <f t="shared" si="122"/>
        <v>3.6509199999999993</v>
      </c>
      <c r="N120" s="33">
        <v>3.1199999999999999E-2</v>
      </c>
      <c r="O120" s="34">
        <f t="shared" si="123"/>
        <v>3.1293599999999997</v>
      </c>
      <c r="P120" s="39">
        <f t="shared" si="78"/>
        <v>2.8164239999999996</v>
      </c>
      <c r="Q120" s="28">
        <f t="shared" si="79"/>
        <v>4.083814799999999</v>
      </c>
      <c r="R120" s="28">
        <f t="shared" si="80"/>
        <v>3.9613003559999989</v>
      </c>
      <c r="S120" s="28">
        <f t="shared" si="81"/>
        <v>3.8796240599999989</v>
      </c>
      <c r="T120" s="28">
        <f t="shared" si="82"/>
        <v>3.797947763999999</v>
      </c>
      <c r="U120" s="28">
        <f t="shared" si="83"/>
        <v>3.6754333199999989</v>
      </c>
    </row>
    <row r="121" spans="1:21" ht="12.95" customHeight="1" x14ac:dyDescent="0.25">
      <c r="A121" s="5">
        <v>101</v>
      </c>
      <c r="B121" s="9" t="s">
        <v>973</v>
      </c>
      <c r="C121" s="4" t="s">
        <v>1493</v>
      </c>
      <c r="D121" s="4" t="s">
        <v>1489</v>
      </c>
      <c r="E121" s="29" t="s">
        <v>2532</v>
      </c>
      <c r="F121" s="17" t="s">
        <v>4</v>
      </c>
      <c r="G121" s="40">
        <v>200</v>
      </c>
      <c r="H121" s="31">
        <f t="shared" si="119"/>
        <v>4.9919999999999999E-2</v>
      </c>
      <c r="I121" s="32">
        <f t="shared" si="120"/>
        <v>5.006975999999999</v>
      </c>
      <c r="J121" s="33">
        <v>4.1599999999999998E-2</v>
      </c>
      <c r="K121" s="32">
        <f t="shared" si="121"/>
        <v>4.1724799999999993</v>
      </c>
      <c r="L121" s="33">
        <v>3.6400000000000002E-2</v>
      </c>
      <c r="M121" s="34">
        <f t="shared" si="122"/>
        <v>3.6509199999999993</v>
      </c>
      <c r="N121" s="33">
        <v>3.1199999999999999E-2</v>
      </c>
      <c r="O121" s="34">
        <f t="shared" si="123"/>
        <v>3.1293599999999997</v>
      </c>
      <c r="P121" s="39">
        <f t="shared" si="78"/>
        <v>2.8164239999999996</v>
      </c>
      <c r="Q121" s="28">
        <f t="shared" si="79"/>
        <v>4.083814799999999</v>
      </c>
      <c r="R121" s="28">
        <f t="shared" si="80"/>
        <v>3.9613003559999989</v>
      </c>
      <c r="S121" s="28">
        <f t="shared" si="81"/>
        <v>3.8796240599999989</v>
      </c>
      <c r="T121" s="28">
        <f t="shared" si="82"/>
        <v>3.797947763999999</v>
      </c>
      <c r="U121" s="28">
        <f t="shared" si="83"/>
        <v>3.6754333199999989</v>
      </c>
    </row>
    <row r="122" spans="1:21" ht="12.95" customHeight="1" x14ac:dyDescent="0.25">
      <c r="A122" s="5">
        <v>102</v>
      </c>
      <c r="B122" s="9" t="s">
        <v>974</v>
      </c>
      <c r="C122" s="4" t="s">
        <v>1494</v>
      </c>
      <c r="D122" s="4" t="s">
        <v>975</v>
      </c>
      <c r="E122" s="29" t="s">
        <v>2532</v>
      </c>
      <c r="F122" s="17" t="s">
        <v>4</v>
      </c>
      <c r="G122" s="40">
        <v>3000</v>
      </c>
      <c r="H122" s="31">
        <f t="shared" si="119"/>
        <v>4.9919999999999999E-2</v>
      </c>
      <c r="I122" s="32">
        <f t="shared" si="120"/>
        <v>5.006975999999999</v>
      </c>
      <c r="J122" s="33">
        <v>4.1599999999999998E-2</v>
      </c>
      <c r="K122" s="32">
        <f t="shared" si="121"/>
        <v>4.1724799999999993</v>
      </c>
      <c r="L122" s="33">
        <v>3.6400000000000002E-2</v>
      </c>
      <c r="M122" s="34">
        <f t="shared" si="122"/>
        <v>3.6509199999999993</v>
      </c>
      <c r="N122" s="33">
        <v>3.1199999999999999E-2</v>
      </c>
      <c r="O122" s="34">
        <f t="shared" si="123"/>
        <v>3.1293599999999997</v>
      </c>
      <c r="P122" s="39">
        <f t="shared" si="78"/>
        <v>2.8164239999999996</v>
      </c>
      <c r="Q122" s="28">
        <f t="shared" si="79"/>
        <v>4.083814799999999</v>
      </c>
      <c r="R122" s="28">
        <f t="shared" si="80"/>
        <v>3.9613003559999989</v>
      </c>
      <c r="S122" s="28">
        <f t="shared" si="81"/>
        <v>3.8796240599999989</v>
      </c>
      <c r="T122" s="28">
        <f t="shared" si="82"/>
        <v>3.797947763999999</v>
      </c>
      <c r="U122" s="28">
        <f t="shared" si="83"/>
        <v>3.6754333199999989</v>
      </c>
    </row>
    <row r="123" spans="1:21" ht="12.95" customHeight="1" x14ac:dyDescent="0.25">
      <c r="A123" s="5">
        <v>103</v>
      </c>
      <c r="B123" s="9" t="s">
        <v>976</v>
      </c>
      <c r="C123" s="4" t="s">
        <v>1495</v>
      </c>
      <c r="D123" s="4" t="s">
        <v>1490</v>
      </c>
      <c r="E123" s="29">
        <v>2023</v>
      </c>
      <c r="F123" s="17" t="s">
        <v>4</v>
      </c>
      <c r="G123" s="40">
        <v>3000</v>
      </c>
      <c r="H123" s="31">
        <f t="shared" si="119"/>
        <v>4.9919999999999999E-2</v>
      </c>
      <c r="I123" s="32">
        <f t="shared" si="120"/>
        <v>5.006975999999999</v>
      </c>
      <c r="J123" s="33">
        <v>4.1599999999999998E-2</v>
      </c>
      <c r="K123" s="32">
        <f t="shared" si="121"/>
        <v>4.1724799999999993</v>
      </c>
      <c r="L123" s="33">
        <v>3.6400000000000002E-2</v>
      </c>
      <c r="M123" s="34">
        <f t="shared" si="122"/>
        <v>3.6509199999999993</v>
      </c>
      <c r="N123" s="33">
        <v>3.1199999999999999E-2</v>
      </c>
      <c r="O123" s="34">
        <f t="shared" si="123"/>
        <v>3.1293599999999997</v>
      </c>
      <c r="P123" s="39">
        <f t="shared" si="78"/>
        <v>2.8164239999999996</v>
      </c>
      <c r="Q123" s="28">
        <f t="shared" si="79"/>
        <v>4.083814799999999</v>
      </c>
      <c r="R123" s="28">
        <f t="shared" si="80"/>
        <v>3.9613003559999989</v>
      </c>
      <c r="S123" s="28">
        <f t="shared" si="81"/>
        <v>3.8796240599999989</v>
      </c>
      <c r="T123" s="28">
        <f t="shared" si="82"/>
        <v>3.797947763999999</v>
      </c>
      <c r="U123" s="28">
        <f t="shared" si="83"/>
        <v>3.6754333199999989</v>
      </c>
    </row>
    <row r="124" spans="1:21" ht="12.95" customHeight="1" x14ac:dyDescent="0.25">
      <c r="A124" s="5">
        <v>104</v>
      </c>
      <c r="B124" s="9" t="s">
        <v>977</v>
      </c>
      <c r="C124" s="4" t="s">
        <v>1498</v>
      </c>
      <c r="D124" s="4" t="s">
        <v>978</v>
      </c>
      <c r="E124" s="29" t="s">
        <v>2532</v>
      </c>
      <c r="F124" s="17" t="s">
        <v>4</v>
      </c>
      <c r="G124" s="40">
        <v>100</v>
      </c>
      <c r="H124" s="31">
        <f t="shared" si="119"/>
        <v>1.1541599999999999</v>
      </c>
      <c r="I124" s="32">
        <f t="shared" si="120"/>
        <v>115.76224799999999</v>
      </c>
      <c r="J124" s="33">
        <v>0.96179999999999999</v>
      </c>
      <c r="K124" s="32">
        <f t="shared" si="121"/>
        <v>96.46853999999999</v>
      </c>
      <c r="L124" s="33">
        <v>0.8488</v>
      </c>
      <c r="M124" s="34">
        <f t="shared" si="122"/>
        <v>85.13463999999999</v>
      </c>
      <c r="N124" s="33">
        <v>0.73580000000000001</v>
      </c>
      <c r="O124" s="34">
        <f t="shared" si="123"/>
        <v>73.800740000000005</v>
      </c>
      <c r="P124" s="39">
        <f t="shared" si="78"/>
        <v>66.420666000000011</v>
      </c>
      <c r="Q124" s="28">
        <f t="shared" si="79"/>
        <v>96.309965700000021</v>
      </c>
      <c r="R124" s="28">
        <f t="shared" si="80"/>
        <v>93.420666729000018</v>
      </c>
      <c r="S124" s="28">
        <f t="shared" si="81"/>
        <v>91.494467415000017</v>
      </c>
      <c r="T124" s="28">
        <f t="shared" si="82"/>
        <v>89.568268101000015</v>
      </c>
      <c r="U124" s="28">
        <f t="shared" si="83"/>
        <v>86.678969130000013</v>
      </c>
    </row>
    <row r="125" spans="1:21" ht="12.95" customHeight="1" x14ac:dyDescent="0.25">
      <c r="A125" s="5">
        <v>105</v>
      </c>
      <c r="B125" s="9" t="s">
        <v>979</v>
      </c>
      <c r="C125" s="4" t="s">
        <v>1499</v>
      </c>
      <c r="D125" s="4" t="s">
        <v>980</v>
      </c>
      <c r="E125" s="29" t="s">
        <v>2532</v>
      </c>
      <c r="F125" s="17" t="s">
        <v>4</v>
      </c>
      <c r="G125" s="40">
        <v>200</v>
      </c>
      <c r="H125" s="31">
        <f t="shared" si="119"/>
        <v>0.74903999999999993</v>
      </c>
      <c r="I125" s="32">
        <f t="shared" si="120"/>
        <v>75.128711999999993</v>
      </c>
      <c r="J125" s="33">
        <v>0.62419999999999998</v>
      </c>
      <c r="K125" s="32">
        <f t="shared" si="121"/>
        <v>62.607259999999997</v>
      </c>
      <c r="L125" s="33">
        <v>0.5202</v>
      </c>
      <c r="M125" s="34">
        <f t="shared" si="122"/>
        <v>52.171044999999999</v>
      </c>
      <c r="N125" s="33">
        <v>0.41610000000000003</v>
      </c>
      <c r="O125" s="34">
        <f t="shared" si="123"/>
        <v>41.734830000000002</v>
      </c>
      <c r="P125" s="39">
        <f t="shared" si="78"/>
        <v>37.561347000000005</v>
      </c>
      <c r="Q125" s="28">
        <f t="shared" si="79"/>
        <v>54.463953150000009</v>
      </c>
      <c r="R125" s="28">
        <f t="shared" si="80"/>
        <v>52.830034555500006</v>
      </c>
      <c r="S125" s="28">
        <f t="shared" si="81"/>
        <v>51.740755492500007</v>
      </c>
      <c r="T125" s="28">
        <f t="shared" si="82"/>
        <v>50.651476429500008</v>
      </c>
      <c r="U125" s="28">
        <f t="shared" si="83"/>
        <v>49.017557835000005</v>
      </c>
    </row>
    <row r="126" spans="1:21" ht="12.95" customHeight="1" x14ac:dyDescent="0.25">
      <c r="A126" s="5">
        <v>106</v>
      </c>
      <c r="B126" s="9" t="s">
        <v>981</v>
      </c>
      <c r="C126" s="4" t="s">
        <v>1500</v>
      </c>
      <c r="D126" s="4" t="s">
        <v>982</v>
      </c>
      <c r="E126" s="29" t="s">
        <v>2532</v>
      </c>
      <c r="F126" s="17" t="s">
        <v>4</v>
      </c>
      <c r="G126" s="40">
        <v>5000</v>
      </c>
      <c r="H126" s="31">
        <f t="shared" si="119"/>
        <v>3.2279999999999996E-2</v>
      </c>
      <c r="I126" s="32">
        <f t="shared" si="120"/>
        <v>3.2376839999999998</v>
      </c>
      <c r="J126" s="33">
        <v>2.69E-2</v>
      </c>
      <c r="K126" s="32">
        <f t="shared" si="121"/>
        <v>2.69807</v>
      </c>
      <c r="L126" s="33">
        <v>2.4E-2</v>
      </c>
      <c r="M126" s="34">
        <f t="shared" si="122"/>
        <v>2.4122149999999998</v>
      </c>
      <c r="N126" s="33">
        <v>2.12E-2</v>
      </c>
      <c r="O126" s="34">
        <f t="shared" si="123"/>
        <v>2.12636</v>
      </c>
      <c r="P126" s="39">
        <f t="shared" si="78"/>
        <v>1.913724</v>
      </c>
      <c r="Q126" s="28">
        <f t="shared" si="79"/>
        <v>2.7748998</v>
      </c>
      <c r="R126" s="28">
        <f t="shared" si="80"/>
        <v>2.691652806</v>
      </c>
      <c r="S126" s="28">
        <f t="shared" si="81"/>
        <v>2.6361548099999998</v>
      </c>
      <c r="T126" s="28">
        <f t="shared" si="82"/>
        <v>2.5806568140000001</v>
      </c>
      <c r="U126" s="28">
        <f t="shared" si="83"/>
        <v>2.4974098200000001</v>
      </c>
    </row>
    <row r="127" spans="1:21" s="3" customFormat="1" ht="69.95" customHeight="1" x14ac:dyDescent="0.2">
      <c r="A127" s="75" t="s">
        <v>2586</v>
      </c>
      <c r="B127" s="76"/>
      <c r="C127" s="76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8"/>
    </row>
    <row r="128" spans="1:21" ht="12.95" customHeight="1" x14ac:dyDescent="0.25">
      <c r="A128" s="5">
        <v>107</v>
      </c>
      <c r="B128" s="9" t="s">
        <v>1087</v>
      </c>
      <c r="C128" s="4" t="s">
        <v>1502</v>
      </c>
      <c r="D128" s="4" t="s">
        <v>1088</v>
      </c>
      <c r="E128" s="29" t="s">
        <v>2532</v>
      </c>
      <c r="F128" s="17" t="s">
        <v>4</v>
      </c>
      <c r="G128" s="40">
        <v>400</v>
      </c>
      <c r="H128" s="31">
        <f t="shared" ref="H128" si="124">J128*1.2</f>
        <v>0.156</v>
      </c>
      <c r="I128" s="32">
        <f t="shared" ref="I128" si="125">K128*1.2</f>
        <v>15.646799999999999</v>
      </c>
      <c r="J128" s="33">
        <v>0.13</v>
      </c>
      <c r="K128" s="32">
        <f t="shared" ref="K128" si="126">J128*$F$3</f>
        <v>13.039</v>
      </c>
      <c r="L128" s="33">
        <f t="shared" ref="L128:L191" si="127">(J128+N128)/2</f>
        <v>0.115</v>
      </c>
      <c r="M128" s="34">
        <f t="shared" ref="M128" si="128">(K128+O128)/2</f>
        <v>11.534500000000001</v>
      </c>
      <c r="N128" s="33">
        <v>0.1</v>
      </c>
      <c r="O128" s="34">
        <f t="shared" si="123"/>
        <v>10.030000000000001</v>
      </c>
      <c r="P128" s="39">
        <f t="shared" si="78"/>
        <v>9.027000000000001</v>
      </c>
      <c r="Q128" s="28">
        <f t="shared" si="79"/>
        <v>13.089150000000002</v>
      </c>
      <c r="R128" s="28">
        <f t="shared" si="80"/>
        <v>12.696475500000002</v>
      </c>
      <c r="S128" s="28">
        <f t="shared" si="81"/>
        <v>12.434692500000002</v>
      </c>
      <c r="T128" s="28">
        <f t="shared" si="82"/>
        <v>12.172909500000001</v>
      </c>
      <c r="U128" s="28">
        <f t="shared" si="83"/>
        <v>11.780235000000001</v>
      </c>
    </row>
    <row r="129" spans="1:21" ht="12.95" customHeight="1" x14ac:dyDescent="0.25">
      <c r="A129" s="5">
        <v>108</v>
      </c>
      <c r="B129" s="9" t="s">
        <v>1089</v>
      </c>
      <c r="C129" s="4" t="s">
        <v>1503</v>
      </c>
      <c r="D129" s="4" t="s">
        <v>1090</v>
      </c>
      <c r="E129" s="29" t="s">
        <v>2532</v>
      </c>
      <c r="F129" s="17" t="s">
        <v>4</v>
      </c>
      <c r="G129" s="40">
        <v>400</v>
      </c>
      <c r="H129" s="31">
        <f t="shared" ref="H129:H191" si="129">J129*1.2</f>
        <v>0.32987999999999995</v>
      </c>
      <c r="I129" s="32">
        <f t="shared" ref="I129:I191" si="130">K129*1.2</f>
        <v>33.086963999999995</v>
      </c>
      <c r="J129" s="33">
        <v>0.27489999999999998</v>
      </c>
      <c r="K129" s="32">
        <f t="shared" ref="K129:K191" si="131">J129*$F$3</f>
        <v>27.572469999999996</v>
      </c>
      <c r="L129" s="33">
        <f t="shared" si="127"/>
        <v>0.24645</v>
      </c>
      <c r="M129" s="34">
        <f t="shared" ref="M129:M191" si="132">(K129+O129)/2</f>
        <v>24.718934999999998</v>
      </c>
      <c r="N129" s="33">
        <v>0.218</v>
      </c>
      <c r="O129" s="34">
        <f t="shared" si="123"/>
        <v>21.865400000000001</v>
      </c>
      <c r="P129" s="39">
        <f t="shared" si="78"/>
        <v>19.67886</v>
      </c>
      <c r="Q129" s="28">
        <f t="shared" si="79"/>
        <v>28.534347</v>
      </c>
      <c r="R129" s="28">
        <f t="shared" si="80"/>
        <v>27.678316590000001</v>
      </c>
      <c r="S129" s="28">
        <f t="shared" si="81"/>
        <v>27.10762965</v>
      </c>
      <c r="T129" s="28">
        <f t="shared" si="82"/>
        <v>26.536942710000002</v>
      </c>
      <c r="U129" s="28">
        <f t="shared" si="83"/>
        <v>25.680912299999999</v>
      </c>
    </row>
    <row r="130" spans="1:21" ht="12.95" customHeight="1" x14ac:dyDescent="0.25">
      <c r="A130" s="5">
        <v>109</v>
      </c>
      <c r="B130" s="9" t="s">
        <v>1091</v>
      </c>
      <c r="C130" s="4" t="s">
        <v>1504</v>
      </c>
      <c r="D130" s="4" t="s">
        <v>1501</v>
      </c>
      <c r="E130" s="29" t="s">
        <v>2534</v>
      </c>
      <c r="F130" s="17" t="s">
        <v>4</v>
      </c>
      <c r="G130" s="40">
        <v>200</v>
      </c>
      <c r="H130" s="31">
        <f t="shared" si="129"/>
        <v>0.21852000000000002</v>
      </c>
      <c r="I130" s="32">
        <f t="shared" si="130"/>
        <v>21.917556000000001</v>
      </c>
      <c r="J130" s="33">
        <v>0.18210000000000001</v>
      </c>
      <c r="K130" s="32">
        <f t="shared" si="131"/>
        <v>18.26463</v>
      </c>
      <c r="L130" s="33">
        <f t="shared" si="127"/>
        <v>0.16385</v>
      </c>
      <c r="M130" s="34">
        <f t="shared" si="132"/>
        <v>16.434155000000001</v>
      </c>
      <c r="N130" s="33">
        <v>0.14560000000000001</v>
      </c>
      <c r="O130" s="34">
        <f t="shared" si="123"/>
        <v>14.603680000000001</v>
      </c>
      <c r="P130" s="39">
        <f t="shared" si="78"/>
        <v>13.143312</v>
      </c>
      <c r="Q130" s="28">
        <f t="shared" si="79"/>
        <v>19.0578024</v>
      </c>
      <c r="R130" s="28">
        <f t="shared" si="80"/>
        <v>18.486068328000002</v>
      </c>
      <c r="S130" s="28">
        <f t="shared" si="81"/>
        <v>18.104912280000001</v>
      </c>
      <c r="T130" s="28">
        <f t="shared" si="82"/>
        <v>17.723756231999999</v>
      </c>
      <c r="U130" s="28">
        <f t="shared" si="83"/>
        <v>17.152022160000001</v>
      </c>
    </row>
    <row r="131" spans="1:21" ht="12.95" customHeight="1" x14ac:dyDescent="0.25">
      <c r="A131" s="5">
        <v>110</v>
      </c>
      <c r="B131" s="9" t="s">
        <v>1092</v>
      </c>
      <c r="C131" s="4" t="s">
        <v>1505</v>
      </c>
      <c r="D131" s="4" t="s">
        <v>1093</v>
      </c>
      <c r="E131" s="29" t="s">
        <v>2532</v>
      </c>
      <c r="F131" s="17" t="s">
        <v>4</v>
      </c>
      <c r="G131" s="40">
        <v>400</v>
      </c>
      <c r="H131" s="31">
        <f t="shared" si="129"/>
        <v>0.35724</v>
      </c>
      <c r="I131" s="32">
        <f t="shared" si="130"/>
        <v>35.831172000000002</v>
      </c>
      <c r="J131" s="33">
        <v>0.29770000000000002</v>
      </c>
      <c r="K131" s="32">
        <f t="shared" si="131"/>
        <v>29.859310000000001</v>
      </c>
      <c r="L131" s="33">
        <f t="shared" si="127"/>
        <v>0.26335000000000003</v>
      </c>
      <c r="M131" s="34">
        <f t="shared" si="132"/>
        <v>26.414005000000003</v>
      </c>
      <c r="N131" s="33">
        <v>0.22900000000000001</v>
      </c>
      <c r="O131" s="34">
        <f t="shared" si="123"/>
        <v>22.968700000000002</v>
      </c>
      <c r="P131" s="39">
        <f t="shared" si="78"/>
        <v>20.67183</v>
      </c>
      <c r="Q131" s="28">
        <f t="shared" si="79"/>
        <v>29.9741535</v>
      </c>
      <c r="R131" s="28">
        <f t="shared" si="80"/>
        <v>29.074928894999999</v>
      </c>
      <c r="S131" s="28">
        <f t="shared" si="81"/>
        <v>28.475445825000001</v>
      </c>
      <c r="T131" s="28">
        <f t="shared" si="82"/>
        <v>27.875962755</v>
      </c>
      <c r="U131" s="28">
        <f t="shared" si="83"/>
        <v>26.976738149999999</v>
      </c>
    </row>
    <row r="132" spans="1:21" s="6" customFormat="1" ht="12.95" customHeight="1" x14ac:dyDescent="0.25">
      <c r="A132" s="5">
        <v>111</v>
      </c>
      <c r="B132" s="9" t="s">
        <v>1094</v>
      </c>
      <c r="C132" s="4" t="s">
        <v>1507</v>
      </c>
      <c r="D132" s="4" t="s">
        <v>1506</v>
      </c>
      <c r="E132" s="29" t="s">
        <v>2534</v>
      </c>
      <c r="F132" s="17" t="s">
        <v>4</v>
      </c>
      <c r="G132" s="40">
        <v>400</v>
      </c>
      <c r="H132" s="31">
        <f t="shared" si="129"/>
        <v>0.39575999999999995</v>
      </c>
      <c r="I132" s="32">
        <f t="shared" si="130"/>
        <v>39.694727999999991</v>
      </c>
      <c r="J132" s="33">
        <v>0.32979999999999998</v>
      </c>
      <c r="K132" s="32">
        <f t="shared" si="131"/>
        <v>33.078939999999996</v>
      </c>
      <c r="L132" s="33">
        <f t="shared" si="127"/>
        <v>0.29174999999999995</v>
      </c>
      <c r="M132" s="34">
        <f t="shared" si="132"/>
        <v>29.262524999999997</v>
      </c>
      <c r="N132" s="33">
        <v>0.25369999999999998</v>
      </c>
      <c r="O132" s="34">
        <f t="shared" si="123"/>
        <v>25.446109999999997</v>
      </c>
      <c r="P132" s="39">
        <f t="shared" si="78"/>
        <v>22.901498999999998</v>
      </c>
      <c r="Q132" s="28">
        <f t="shared" si="79"/>
        <v>33.207173549999993</v>
      </c>
      <c r="R132" s="28">
        <f t="shared" si="80"/>
        <v>32.210958343499996</v>
      </c>
      <c r="S132" s="28">
        <f t="shared" si="81"/>
        <v>31.546814872499993</v>
      </c>
      <c r="T132" s="28">
        <f t="shared" si="82"/>
        <v>30.882671401499994</v>
      </c>
      <c r="U132" s="28">
        <f t="shared" si="83"/>
        <v>29.886456194999994</v>
      </c>
    </row>
    <row r="133" spans="1:21" ht="12.75" customHeight="1" x14ac:dyDescent="0.25">
      <c r="A133" s="5">
        <v>112</v>
      </c>
      <c r="B133" s="9" t="s">
        <v>1095</v>
      </c>
      <c r="C133" s="4" t="s">
        <v>1508</v>
      </c>
      <c r="D133" s="4" t="s">
        <v>1096</v>
      </c>
      <c r="E133" s="29" t="s">
        <v>2532</v>
      </c>
      <c r="F133" s="17" t="s">
        <v>4</v>
      </c>
      <c r="G133" s="40">
        <v>400</v>
      </c>
      <c r="H133" s="31">
        <f t="shared" si="129"/>
        <v>0.20387999999999998</v>
      </c>
      <c r="I133" s="32">
        <f t="shared" si="130"/>
        <v>20.449163999999996</v>
      </c>
      <c r="J133" s="33">
        <v>0.1699</v>
      </c>
      <c r="K133" s="32">
        <f t="shared" si="131"/>
        <v>17.040969999999998</v>
      </c>
      <c r="L133" s="33">
        <f t="shared" si="127"/>
        <v>0.15029999999999999</v>
      </c>
      <c r="M133" s="34">
        <f t="shared" si="132"/>
        <v>15.075089999999999</v>
      </c>
      <c r="N133" s="33">
        <v>0.13070000000000001</v>
      </c>
      <c r="O133" s="34">
        <f t="shared" si="123"/>
        <v>13.109210000000001</v>
      </c>
      <c r="P133" s="39">
        <f t="shared" si="78"/>
        <v>11.798289</v>
      </c>
      <c r="Q133" s="28">
        <f t="shared" si="79"/>
        <v>17.107519050000001</v>
      </c>
      <c r="R133" s="28">
        <f t="shared" si="80"/>
        <v>16.594293478499999</v>
      </c>
      <c r="S133" s="28">
        <f t="shared" si="81"/>
        <v>16.252143097499999</v>
      </c>
      <c r="T133" s="28">
        <f t="shared" si="82"/>
        <v>15.9099927165</v>
      </c>
      <c r="U133" s="28">
        <f t="shared" si="83"/>
        <v>15.396767145</v>
      </c>
    </row>
    <row r="134" spans="1:21" ht="12.95" customHeight="1" x14ac:dyDescent="0.25">
      <c r="A134" s="5">
        <v>113</v>
      </c>
      <c r="B134" s="9" t="s">
        <v>1097</v>
      </c>
      <c r="C134" s="4" t="s">
        <v>1509</v>
      </c>
      <c r="D134" s="4" t="s">
        <v>1098</v>
      </c>
      <c r="E134" s="29" t="s">
        <v>2532</v>
      </c>
      <c r="F134" s="17" t="s">
        <v>4</v>
      </c>
      <c r="G134" s="40">
        <v>400</v>
      </c>
      <c r="H134" s="31">
        <f t="shared" si="129"/>
        <v>0.37068000000000001</v>
      </c>
      <c r="I134" s="32">
        <f t="shared" si="130"/>
        <v>37.179203999999999</v>
      </c>
      <c r="J134" s="33">
        <v>0.30890000000000001</v>
      </c>
      <c r="K134" s="32">
        <f t="shared" si="131"/>
        <v>30.982669999999999</v>
      </c>
      <c r="L134" s="33">
        <f t="shared" si="127"/>
        <v>0.27324999999999999</v>
      </c>
      <c r="M134" s="34">
        <f t="shared" si="132"/>
        <v>27.406974999999999</v>
      </c>
      <c r="N134" s="33">
        <v>0.23760000000000001</v>
      </c>
      <c r="O134" s="34">
        <f t="shared" si="123"/>
        <v>23.83128</v>
      </c>
      <c r="P134" s="39">
        <f t="shared" si="78"/>
        <v>21.448152</v>
      </c>
      <c r="Q134" s="28">
        <f t="shared" si="79"/>
        <v>31.099820399999999</v>
      </c>
      <c r="R134" s="28">
        <f t="shared" si="80"/>
        <v>30.166825787999997</v>
      </c>
      <c r="S134" s="28">
        <f t="shared" si="81"/>
        <v>29.544829379999999</v>
      </c>
      <c r="T134" s="28">
        <f t="shared" si="82"/>
        <v>28.922832971999998</v>
      </c>
      <c r="U134" s="28">
        <f t="shared" si="83"/>
        <v>27.98983836</v>
      </c>
    </row>
    <row r="135" spans="1:21" ht="12.75" customHeight="1" x14ac:dyDescent="0.25">
      <c r="A135" s="5">
        <v>114</v>
      </c>
      <c r="B135" s="9" t="s">
        <v>1099</v>
      </c>
      <c r="C135" s="4" t="s">
        <v>1510</v>
      </c>
      <c r="D135" s="4" t="s">
        <v>1100</v>
      </c>
      <c r="E135" s="29" t="s">
        <v>2532</v>
      </c>
      <c r="F135" s="17" t="s">
        <v>4</v>
      </c>
      <c r="G135" s="40">
        <v>400</v>
      </c>
      <c r="H135" s="31">
        <f t="shared" si="129"/>
        <v>0.156</v>
      </c>
      <c r="I135" s="32">
        <f t="shared" si="130"/>
        <v>15.646799999999999</v>
      </c>
      <c r="J135" s="33">
        <v>0.13</v>
      </c>
      <c r="K135" s="32">
        <f t="shared" si="131"/>
        <v>13.039</v>
      </c>
      <c r="L135" s="33">
        <f t="shared" ref="L135:L136" si="133">(J135+N135)/2</f>
        <v>0.115</v>
      </c>
      <c r="M135" s="34">
        <f t="shared" si="132"/>
        <v>11.534500000000001</v>
      </c>
      <c r="N135" s="33">
        <v>0.1</v>
      </c>
      <c r="O135" s="34">
        <f t="shared" ref="O135:O136" si="134">N135*$F$3</f>
        <v>10.030000000000001</v>
      </c>
      <c r="P135" s="39">
        <f t="shared" si="78"/>
        <v>9.027000000000001</v>
      </c>
      <c r="Q135" s="28">
        <f t="shared" si="79"/>
        <v>13.089150000000002</v>
      </c>
      <c r="R135" s="28">
        <f t="shared" si="80"/>
        <v>12.696475500000002</v>
      </c>
      <c r="S135" s="28">
        <f t="shared" si="81"/>
        <v>12.434692500000002</v>
      </c>
      <c r="T135" s="28">
        <f t="shared" si="82"/>
        <v>12.172909500000001</v>
      </c>
      <c r="U135" s="28">
        <f t="shared" si="83"/>
        <v>11.780235000000001</v>
      </c>
    </row>
    <row r="136" spans="1:21" ht="12.75" customHeight="1" x14ac:dyDescent="0.25">
      <c r="A136" s="5">
        <v>115</v>
      </c>
      <c r="B136" s="9" t="s">
        <v>1101</v>
      </c>
      <c r="C136" s="4" t="s">
        <v>1511</v>
      </c>
      <c r="D136" s="4" t="s">
        <v>1102</v>
      </c>
      <c r="E136" s="29" t="s">
        <v>2532</v>
      </c>
      <c r="F136" s="17" t="s">
        <v>4</v>
      </c>
      <c r="G136" s="40">
        <v>400</v>
      </c>
      <c r="H136" s="31">
        <f t="shared" ref="H136" si="135">J136*1.2</f>
        <v>0.32987999999999995</v>
      </c>
      <c r="I136" s="32">
        <f t="shared" ref="I136" si="136">K136*1.2</f>
        <v>33.086963999999995</v>
      </c>
      <c r="J136" s="33">
        <v>0.27489999999999998</v>
      </c>
      <c r="K136" s="32">
        <f t="shared" ref="K136" si="137">J136*$F$3</f>
        <v>27.572469999999996</v>
      </c>
      <c r="L136" s="33">
        <f t="shared" si="133"/>
        <v>0.24645</v>
      </c>
      <c r="M136" s="34">
        <f t="shared" ref="M136" si="138">(K136+O136)/2</f>
        <v>24.718934999999998</v>
      </c>
      <c r="N136" s="33">
        <v>0.218</v>
      </c>
      <c r="O136" s="34">
        <f t="shared" si="134"/>
        <v>21.865400000000001</v>
      </c>
      <c r="P136" s="39">
        <f t="shared" si="78"/>
        <v>19.67886</v>
      </c>
      <c r="Q136" s="28">
        <f t="shared" si="79"/>
        <v>28.534347</v>
      </c>
      <c r="R136" s="28">
        <f t="shared" si="80"/>
        <v>27.678316590000001</v>
      </c>
      <c r="S136" s="28">
        <f t="shared" si="81"/>
        <v>27.10762965</v>
      </c>
      <c r="T136" s="28">
        <f t="shared" si="82"/>
        <v>26.536942710000002</v>
      </c>
      <c r="U136" s="28">
        <f t="shared" si="83"/>
        <v>25.680912299999999</v>
      </c>
    </row>
    <row r="137" spans="1:21" ht="12.75" customHeight="1" x14ac:dyDescent="0.25">
      <c r="A137" s="5">
        <v>116</v>
      </c>
      <c r="B137" s="9" t="s">
        <v>1103</v>
      </c>
      <c r="C137" s="4" t="s">
        <v>1512</v>
      </c>
      <c r="D137" s="4" t="s">
        <v>1104</v>
      </c>
      <c r="E137" s="29" t="s">
        <v>2532</v>
      </c>
      <c r="F137" s="17" t="s">
        <v>4</v>
      </c>
      <c r="G137" s="40">
        <v>400</v>
      </c>
      <c r="H137" s="31">
        <f t="shared" si="129"/>
        <v>0.15911999999999998</v>
      </c>
      <c r="I137" s="32">
        <f t="shared" si="130"/>
        <v>15.959735999999998</v>
      </c>
      <c r="J137" s="33">
        <v>0.1326</v>
      </c>
      <c r="K137" s="32">
        <f t="shared" si="131"/>
        <v>13.299779999999998</v>
      </c>
      <c r="L137" s="33">
        <f t="shared" si="127"/>
        <v>0.11729999999999999</v>
      </c>
      <c r="M137" s="34">
        <f t="shared" si="132"/>
        <v>11.765189999999999</v>
      </c>
      <c r="N137" s="33">
        <v>0.10199999999999999</v>
      </c>
      <c r="O137" s="34">
        <f t="shared" si="123"/>
        <v>10.230599999999999</v>
      </c>
      <c r="P137" s="39">
        <f t="shared" si="78"/>
        <v>9.2075399999999998</v>
      </c>
      <c r="Q137" s="28">
        <f t="shared" si="79"/>
        <v>13.350932999999999</v>
      </c>
      <c r="R137" s="28">
        <f t="shared" si="80"/>
        <v>12.950405009999999</v>
      </c>
      <c r="S137" s="28">
        <f t="shared" si="81"/>
        <v>12.683386349999999</v>
      </c>
      <c r="T137" s="28">
        <f t="shared" si="82"/>
        <v>12.41636769</v>
      </c>
      <c r="U137" s="28">
        <f t="shared" si="83"/>
        <v>12.015839699999999</v>
      </c>
    </row>
    <row r="138" spans="1:21" ht="12.95" customHeight="1" x14ac:dyDescent="0.25">
      <c r="A138" s="5">
        <v>117</v>
      </c>
      <c r="B138" s="9" t="s">
        <v>1105</v>
      </c>
      <c r="C138" s="4" t="s">
        <v>1513</v>
      </c>
      <c r="D138" s="4" t="s">
        <v>1106</v>
      </c>
      <c r="E138" s="29" t="s">
        <v>2532</v>
      </c>
      <c r="F138" s="17" t="s">
        <v>4</v>
      </c>
      <c r="G138" s="40">
        <v>400</v>
      </c>
      <c r="H138" s="31">
        <f t="shared" ref="H138:H140" si="139">J138*1.2</f>
        <v>0.35724</v>
      </c>
      <c r="I138" s="32">
        <f t="shared" ref="I138:I140" si="140">K138*1.2</f>
        <v>35.831172000000002</v>
      </c>
      <c r="J138" s="33">
        <v>0.29770000000000002</v>
      </c>
      <c r="K138" s="32">
        <f t="shared" ref="K138:K140" si="141">J138*$F$3</f>
        <v>29.859310000000001</v>
      </c>
      <c r="L138" s="33">
        <f t="shared" ref="L138:L140" si="142">(J138+N138)/2</f>
        <v>0.26335000000000003</v>
      </c>
      <c r="M138" s="34">
        <f t="shared" ref="M138:M140" si="143">(K138+O138)/2</f>
        <v>26.414005000000003</v>
      </c>
      <c r="N138" s="33">
        <v>0.22900000000000001</v>
      </c>
      <c r="O138" s="34">
        <f t="shared" ref="O138:O140" si="144">N138*$F$3</f>
        <v>22.968700000000002</v>
      </c>
      <c r="P138" s="39">
        <f t="shared" si="78"/>
        <v>20.67183</v>
      </c>
      <c r="Q138" s="28">
        <f t="shared" si="79"/>
        <v>29.9741535</v>
      </c>
      <c r="R138" s="28">
        <f t="shared" si="80"/>
        <v>29.074928894999999</v>
      </c>
      <c r="S138" s="28">
        <f t="shared" si="81"/>
        <v>28.475445825000001</v>
      </c>
      <c r="T138" s="28">
        <f t="shared" si="82"/>
        <v>27.875962755</v>
      </c>
      <c r="U138" s="28">
        <f t="shared" si="83"/>
        <v>26.976738149999999</v>
      </c>
    </row>
    <row r="139" spans="1:21" ht="12.95" customHeight="1" x14ac:dyDescent="0.25">
      <c r="A139" s="5">
        <v>118</v>
      </c>
      <c r="B139" s="9" t="s">
        <v>1107</v>
      </c>
      <c r="C139" s="4" t="s">
        <v>1515</v>
      </c>
      <c r="D139" s="4" t="s">
        <v>1514</v>
      </c>
      <c r="E139" s="29" t="s">
        <v>2534</v>
      </c>
      <c r="F139" s="17" t="s">
        <v>4</v>
      </c>
      <c r="G139" s="40">
        <v>200</v>
      </c>
      <c r="H139" s="31">
        <f t="shared" si="139"/>
        <v>0.21852000000000002</v>
      </c>
      <c r="I139" s="32">
        <f t="shared" si="140"/>
        <v>21.917556000000001</v>
      </c>
      <c r="J139" s="33">
        <v>0.18210000000000001</v>
      </c>
      <c r="K139" s="32">
        <f t="shared" si="141"/>
        <v>18.26463</v>
      </c>
      <c r="L139" s="33">
        <f t="shared" si="142"/>
        <v>0.16385</v>
      </c>
      <c r="M139" s="34">
        <f t="shared" si="143"/>
        <v>16.434155000000001</v>
      </c>
      <c r="N139" s="33">
        <v>0.14560000000000001</v>
      </c>
      <c r="O139" s="34">
        <f t="shared" si="144"/>
        <v>14.603680000000001</v>
      </c>
      <c r="P139" s="39">
        <f t="shared" si="78"/>
        <v>13.143312</v>
      </c>
      <c r="Q139" s="28">
        <f t="shared" si="79"/>
        <v>19.0578024</v>
      </c>
      <c r="R139" s="28">
        <f t="shared" si="80"/>
        <v>18.486068328000002</v>
      </c>
      <c r="S139" s="28">
        <f t="shared" si="81"/>
        <v>18.104912280000001</v>
      </c>
      <c r="T139" s="28">
        <f t="shared" si="82"/>
        <v>17.723756231999999</v>
      </c>
      <c r="U139" s="28">
        <f t="shared" si="83"/>
        <v>17.152022160000001</v>
      </c>
    </row>
    <row r="140" spans="1:21" s="6" customFormat="1" ht="12.95" customHeight="1" x14ac:dyDescent="0.25">
      <c r="A140" s="5">
        <v>119</v>
      </c>
      <c r="B140" s="9" t="s">
        <v>1108</v>
      </c>
      <c r="C140" s="4" t="s">
        <v>1517</v>
      </c>
      <c r="D140" s="4" t="s">
        <v>1516</v>
      </c>
      <c r="E140" s="29" t="s">
        <v>2534</v>
      </c>
      <c r="F140" s="17" t="s">
        <v>4</v>
      </c>
      <c r="G140" s="40">
        <v>400</v>
      </c>
      <c r="H140" s="31">
        <f t="shared" si="139"/>
        <v>0.39575999999999995</v>
      </c>
      <c r="I140" s="32">
        <f t="shared" si="140"/>
        <v>39.694727999999991</v>
      </c>
      <c r="J140" s="33">
        <v>0.32979999999999998</v>
      </c>
      <c r="K140" s="32">
        <f t="shared" si="141"/>
        <v>33.078939999999996</v>
      </c>
      <c r="L140" s="33">
        <f t="shared" si="142"/>
        <v>0.29174999999999995</v>
      </c>
      <c r="M140" s="34">
        <f t="shared" si="143"/>
        <v>29.262524999999997</v>
      </c>
      <c r="N140" s="33">
        <v>0.25369999999999998</v>
      </c>
      <c r="O140" s="34">
        <f t="shared" si="144"/>
        <v>25.446109999999997</v>
      </c>
      <c r="P140" s="39">
        <f t="shared" si="78"/>
        <v>22.901498999999998</v>
      </c>
      <c r="Q140" s="28">
        <f t="shared" si="79"/>
        <v>33.207173549999993</v>
      </c>
      <c r="R140" s="28">
        <f t="shared" si="80"/>
        <v>32.210958343499996</v>
      </c>
      <c r="S140" s="28">
        <f t="shared" si="81"/>
        <v>31.546814872499993</v>
      </c>
      <c r="T140" s="28">
        <f t="shared" si="82"/>
        <v>30.882671401499994</v>
      </c>
      <c r="U140" s="28">
        <f t="shared" si="83"/>
        <v>29.886456194999994</v>
      </c>
    </row>
    <row r="141" spans="1:21" s="8" customFormat="1" ht="12.95" customHeight="1" x14ac:dyDescent="0.25">
      <c r="A141" s="5">
        <v>120</v>
      </c>
      <c r="B141" s="11" t="s">
        <v>1109</v>
      </c>
      <c r="C141" s="16" t="s">
        <v>1518</v>
      </c>
      <c r="D141" s="16" t="s">
        <v>1519</v>
      </c>
      <c r="E141" s="29" t="s">
        <v>2532</v>
      </c>
      <c r="F141" s="18" t="s">
        <v>4</v>
      </c>
      <c r="G141" s="40">
        <v>200</v>
      </c>
      <c r="H141" s="31">
        <f t="shared" ref="H141" si="145">J141*1.2</f>
        <v>0.20387999999999998</v>
      </c>
      <c r="I141" s="32">
        <f t="shared" ref="I141" si="146">K141*1.2</f>
        <v>20.449163999999996</v>
      </c>
      <c r="J141" s="33">
        <v>0.1699</v>
      </c>
      <c r="K141" s="32">
        <f t="shared" ref="K141" si="147">J141*$F$3</f>
        <v>17.040969999999998</v>
      </c>
      <c r="L141" s="33">
        <f t="shared" ref="L141" si="148">(J141+N141)/2</f>
        <v>0.15029999999999999</v>
      </c>
      <c r="M141" s="34">
        <f t="shared" ref="M141" si="149">(K141+O141)/2</f>
        <v>15.075089999999999</v>
      </c>
      <c r="N141" s="33">
        <v>0.13070000000000001</v>
      </c>
      <c r="O141" s="34">
        <f t="shared" ref="O141" si="150">N141*$F$3</f>
        <v>13.109210000000001</v>
      </c>
      <c r="P141" s="39">
        <f t="shared" si="78"/>
        <v>11.798289</v>
      </c>
      <c r="Q141" s="28">
        <f t="shared" si="79"/>
        <v>17.107519050000001</v>
      </c>
      <c r="R141" s="28">
        <f t="shared" si="80"/>
        <v>16.594293478499999</v>
      </c>
      <c r="S141" s="28">
        <f t="shared" si="81"/>
        <v>16.252143097499999</v>
      </c>
      <c r="T141" s="28">
        <f t="shared" si="82"/>
        <v>15.9099927165</v>
      </c>
      <c r="U141" s="28">
        <f t="shared" si="83"/>
        <v>15.396767145</v>
      </c>
    </row>
    <row r="142" spans="1:21" ht="12.95" customHeight="1" x14ac:dyDescent="0.25">
      <c r="A142" s="5">
        <v>121</v>
      </c>
      <c r="B142" s="9" t="s">
        <v>1110</v>
      </c>
      <c r="C142" s="4" t="s">
        <v>1521</v>
      </c>
      <c r="D142" s="4" t="s">
        <v>1520</v>
      </c>
      <c r="E142" s="29">
        <v>2023</v>
      </c>
      <c r="F142" s="17" t="s">
        <v>4</v>
      </c>
      <c r="G142" s="40">
        <v>200</v>
      </c>
      <c r="H142" s="31">
        <f t="shared" si="129"/>
        <v>0.156</v>
      </c>
      <c r="I142" s="32">
        <f t="shared" si="130"/>
        <v>15.646799999999999</v>
      </c>
      <c r="J142" s="33">
        <v>0.13</v>
      </c>
      <c r="K142" s="32">
        <f t="shared" si="131"/>
        <v>13.039</v>
      </c>
      <c r="L142" s="33">
        <f t="shared" ref="L142:L144" si="151">(J142+N142)/2</f>
        <v>0.115</v>
      </c>
      <c r="M142" s="34">
        <f t="shared" si="132"/>
        <v>11.534500000000001</v>
      </c>
      <c r="N142" s="33">
        <v>0.1</v>
      </c>
      <c r="O142" s="34">
        <f t="shared" ref="O142:O144" si="152">N142*$F$3</f>
        <v>10.030000000000001</v>
      </c>
      <c r="P142" s="39">
        <f t="shared" si="78"/>
        <v>9.027000000000001</v>
      </c>
      <c r="Q142" s="28">
        <f t="shared" si="79"/>
        <v>13.089150000000002</v>
      </c>
      <c r="R142" s="28">
        <f t="shared" si="80"/>
        <v>12.696475500000002</v>
      </c>
      <c r="S142" s="28">
        <f t="shared" si="81"/>
        <v>12.434692500000002</v>
      </c>
      <c r="T142" s="28">
        <f t="shared" si="82"/>
        <v>12.172909500000001</v>
      </c>
      <c r="U142" s="28">
        <f t="shared" si="83"/>
        <v>11.780235000000001</v>
      </c>
    </row>
    <row r="143" spans="1:21" ht="12.95" customHeight="1" x14ac:dyDescent="0.25">
      <c r="A143" s="5">
        <v>122</v>
      </c>
      <c r="B143" s="9" t="s">
        <v>1111</v>
      </c>
      <c r="C143" s="4" t="s">
        <v>1523</v>
      </c>
      <c r="D143" s="4" t="s">
        <v>1522</v>
      </c>
      <c r="E143" s="29" t="s">
        <v>2534</v>
      </c>
      <c r="F143" s="17" t="s">
        <v>4</v>
      </c>
      <c r="G143" s="40">
        <v>200</v>
      </c>
      <c r="H143" s="31">
        <f t="shared" ref="H143:H144" si="153">J143*1.2</f>
        <v>0.21852000000000002</v>
      </c>
      <c r="I143" s="32">
        <f t="shared" ref="I143:I144" si="154">K143*1.2</f>
        <v>21.917556000000001</v>
      </c>
      <c r="J143" s="33">
        <v>0.18210000000000001</v>
      </c>
      <c r="K143" s="32">
        <f t="shared" ref="K143:K144" si="155">J143*$F$3</f>
        <v>18.26463</v>
      </c>
      <c r="L143" s="33">
        <f t="shared" si="151"/>
        <v>0.16385</v>
      </c>
      <c r="M143" s="34">
        <f t="shared" ref="M143:M144" si="156">(K143+O143)/2</f>
        <v>16.434155000000001</v>
      </c>
      <c r="N143" s="33">
        <v>0.14560000000000001</v>
      </c>
      <c r="O143" s="34">
        <f t="shared" si="152"/>
        <v>14.603680000000001</v>
      </c>
      <c r="P143" s="39">
        <f t="shared" si="78"/>
        <v>13.143312</v>
      </c>
      <c r="Q143" s="28">
        <f t="shared" si="79"/>
        <v>19.0578024</v>
      </c>
      <c r="R143" s="28">
        <f t="shared" si="80"/>
        <v>18.486068328000002</v>
      </c>
      <c r="S143" s="28">
        <f t="shared" si="81"/>
        <v>18.104912280000001</v>
      </c>
      <c r="T143" s="28">
        <f t="shared" si="82"/>
        <v>17.723756231999999</v>
      </c>
      <c r="U143" s="28">
        <f t="shared" si="83"/>
        <v>17.152022160000001</v>
      </c>
    </row>
    <row r="144" spans="1:21" s="6" customFormat="1" ht="12.75" customHeight="1" x14ac:dyDescent="0.25">
      <c r="A144" s="5">
        <v>123</v>
      </c>
      <c r="B144" s="9" t="s">
        <v>1112</v>
      </c>
      <c r="C144" s="4" t="s">
        <v>1525</v>
      </c>
      <c r="D144" s="4" t="s">
        <v>1524</v>
      </c>
      <c r="E144" s="29" t="s">
        <v>2534</v>
      </c>
      <c r="F144" s="17" t="s">
        <v>4</v>
      </c>
      <c r="G144" s="40">
        <v>200</v>
      </c>
      <c r="H144" s="31">
        <f t="shared" si="153"/>
        <v>0.39575999999999995</v>
      </c>
      <c r="I144" s="32">
        <f t="shared" si="154"/>
        <v>39.694727999999991</v>
      </c>
      <c r="J144" s="33">
        <v>0.32979999999999998</v>
      </c>
      <c r="K144" s="32">
        <f t="shared" si="155"/>
        <v>33.078939999999996</v>
      </c>
      <c r="L144" s="33">
        <f t="shared" si="151"/>
        <v>0.29174999999999995</v>
      </c>
      <c r="M144" s="34">
        <f t="shared" si="156"/>
        <v>29.262524999999997</v>
      </c>
      <c r="N144" s="33">
        <v>0.25369999999999998</v>
      </c>
      <c r="O144" s="34">
        <f t="shared" si="152"/>
        <v>25.446109999999997</v>
      </c>
      <c r="P144" s="39">
        <f t="shared" si="78"/>
        <v>22.901498999999998</v>
      </c>
      <c r="Q144" s="28">
        <f t="shared" si="79"/>
        <v>33.207173549999993</v>
      </c>
      <c r="R144" s="28">
        <f t="shared" si="80"/>
        <v>32.210958343499996</v>
      </c>
      <c r="S144" s="28">
        <f t="shared" si="81"/>
        <v>31.546814872499993</v>
      </c>
      <c r="T144" s="28">
        <f t="shared" si="82"/>
        <v>30.882671401499994</v>
      </c>
      <c r="U144" s="28">
        <f t="shared" si="83"/>
        <v>29.886456194999994</v>
      </c>
    </row>
    <row r="145" spans="1:21" ht="12.95" customHeight="1" x14ac:dyDescent="0.25">
      <c r="A145" s="5">
        <v>124</v>
      </c>
      <c r="B145" s="9" t="s">
        <v>1113</v>
      </c>
      <c r="C145" s="4" t="s">
        <v>1526</v>
      </c>
      <c r="D145" s="4" t="s">
        <v>1114</v>
      </c>
      <c r="E145" s="29" t="s">
        <v>2532</v>
      </c>
      <c r="F145" s="17" t="s">
        <v>4</v>
      </c>
      <c r="G145" s="40">
        <v>400</v>
      </c>
      <c r="H145" s="31">
        <f t="shared" ref="H145" si="157">J145*1.2</f>
        <v>0.35724</v>
      </c>
      <c r="I145" s="32">
        <f t="shared" ref="I145" si="158">K145*1.2</f>
        <v>35.831172000000002</v>
      </c>
      <c r="J145" s="33">
        <v>0.29770000000000002</v>
      </c>
      <c r="K145" s="32">
        <f t="shared" ref="K145" si="159">J145*$F$3</f>
        <v>29.859310000000001</v>
      </c>
      <c r="L145" s="33">
        <f t="shared" ref="L145" si="160">(J145+N145)/2</f>
        <v>0.26335000000000003</v>
      </c>
      <c r="M145" s="34">
        <f t="shared" ref="M145" si="161">(K145+O145)/2</f>
        <v>26.414005000000003</v>
      </c>
      <c r="N145" s="33">
        <v>0.22900000000000001</v>
      </c>
      <c r="O145" s="34">
        <f t="shared" ref="O145" si="162">N145*$F$3</f>
        <v>22.968700000000002</v>
      </c>
      <c r="P145" s="39">
        <f t="shared" si="78"/>
        <v>20.67183</v>
      </c>
      <c r="Q145" s="28">
        <f t="shared" si="79"/>
        <v>29.9741535</v>
      </c>
      <c r="R145" s="28">
        <f t="shared" si="80"/>
        <v>29.074928894999999</v>
      </c>
      <c r="S145" s="28">
        <f t="shared" si="81"/>
        <v>28.475445825000001</v>
      </c>
      <c r="T145" s="28">
        <f t="shared" si="82"/>
        <v>27.875962755</v>
      </c>
      <c r="U145" s="28">
        <f t="shared" si="83"/>
        <v>26.976738149999999</v>
      </c>
    </row>
    <row r="146" spans="1:21" s="8" customFormat="1" ht="12.95" customHeight="1" x14ac:dyDescent="0.25">
      <c r="A146" s="5">
        <v>125</v>
      </c>
      <c r="B146" s="11" t="s">
        <v>1115</v>
      </c>
      <c r="C146" s="16" t="s">
        <v>1528</v>
      </c>
      <c r="D146" s="16" t="s">
        <v>1527</v>
      </c>
      <c r="E146" s="29">
        <v>2023</v>
      </c>
      <c r="F146" s="18" t="s">
        <v>4</v>
      </c>
      <c r="G146" s="40">
        <v>200</v>
      </c>
      <c r="H146" s="31">
        <f t="shared" ref="H146" si="163">J146*1.2</f>
        <v>0.20387999999999998</v>
      </c>
      <c r="I146" s="32">
        <f t="shared" ref="I146" si="164">K146*1.2</f>
        <v>20.449163999999996</v>
      </c>
      <c r="J146" s="33">
        <v>0.1699</v>
      </c>
      <c r="K146" s="32">
        <f t="shared" ref="K146" si="165">J146*$F$3</f>
        <v>17.040969999999998</v>
      </c>
      <c r="L146" s="33">
        <f t="shared" ref="L146" si="166">(J146+N146)/2</f>
        <v>0.15029999999999999</v>
      </c>
      <c r="M146" s="34">
        <f t="shared" ref="M146" si="167">(K146+O146)/2</f>
        <v>15.075089999999999</v>
      </c>
      <c r="N146" s="33">
        <v>0.13070000000000001</v>
      </c>
      <c r="O146" s="34">
        <f t="shared" ref="O146" si="168">N146*$F$3</f>
        <v>13.109210000000001</v>
      </c>
      <c r="P146" s="39">
        <f t="shared" si="78"/>
        <v>11.798289</v>
      </c>
      <c r="Q146" s="28">
        <f t="shared" si="79"/>
        <v>17.107519050000001</v>
      </c>
      <c r="R146" s="28">
        <f t="shared" si="80"/>
        <v>16.594293478499999</v>
      </c>
      <c r="S146" s="28">
        <f t="shared" si="81"/>
        <v>16.252143097499999</v>
      </c>
      <c r="T146" s="28">
        <f t="shared" si="82"/>
        <v>15.9099927165</v>
      </c>
      <c r="U146" s="28">
        <f t="shared" si="83"/>
        <v>15.396767145</v>
      </c>
    </row>
    <row r="147" spans="1:21" ht="12.95" customHeight="1" x14ac:dyDescent="0.25">
      <c r="A147" s="5">
        <v>126</v>
      </c>
      <c r="B147" s="9" t="s">
        <v>1116</v>
      </c>
      <c r="C147" s="4" t="s">
        <v>1529</v>
      </c>
      <c r="D147" s="4" t="s">
        <v>1117</v>
      </c>
      <c r="E147" s="29" t="s">
        <v>2532</v>
      </c>
      <c r="F147" s="17" t="s">
        <v>4</v>
      </c>
      <c r="G147" s="40">
        <v>400</v>
      </c>
      <c r="H147" s="31">
        <f t="shared" si="129"/>
        <v>0.17004</v>
      </c>
      <c r="I147" s="32">
        <f t="shared" si="130"/>
        <v>17.055011999999998</v>
      </c>
      <c r="J147" s="33">
        <v>0.14169999999999999</v>
      </c>
      <c r="K147" s="32">
        <f t="shared" si="131"/>
        <v>14.212509999999998</v>
      </c>
      <c r="L147" s="33">
        <f t="shared" si="127"/>
        <v>0.12534999999999999</v>
      </c>
      <c r="M147" s="34">
        <f t="shared" si="132"/>
        <v>12.572604999999999</v>
      </c>
      <c r="N147" s="33">
        <v>0.109</v>
      </c>
      <c r="O147" s="34">
        <f t="shared" si="123"/>
        <v>10.932700000000001</v>
      </c>
      <c r="P147" s="39">
        <f t="shared" si="78"/>
        <v>9.8394300000000001</v>
      </c>
      <c r="Q147" s="28">
        <f t="shared" si="79"/>
        <v>14.2671735</v>
      </c>
      <c r="R147" s="28">
        <f t="shared" si="80"/>
        <v>13.839158295000001</v>
      </c>
      <c r="S147" s="28">
        <f t="shared" si="81"/>
        <v>13.553814825</v>
      </c>
      <c r="T147" s="28">
        <f t="shared" si="82"/>
        <v>13.268471355000001</v>
      </c>
      <c r="U147" s="28">
        <f t="shared" si="83"/>
        <v>12.84045615</v>
      </c>
    </row>
    <row r="148" spans="1:21" ht="12.95" customHeight="1" x14ac:dyDescent="0.25">
      <c r="A148" s="5">
        <v>127</v>
      </c>
      <c r="B148" s="9" t="s">
        <v>1118</v>
      </c>
      <c r="C148" s="16" t="s">
        <v>1541</v>
      </c>
      <c r="D148" s="4" t="s">
        <v>1119</v>
      </c>
      <c r="E148" s="29" t="s">
        <v>2532</v>
      </c>
      <c r="F148" s="17" t="s">
        <v>4</v>
      </c>
      <c r="G148" s="40">
        <v>400</v>
      </c>
      <c r="H148" s="31">
        <f t="shared" si="129"/>
        <v>0.22187999999999999</v>
      </c>
      <c r="I148" s="32">
        <f t="shared" si="130"/>
        <v>22.254564000000002</v>
      </c>
      <c r="J148" s="33">
        <v>0.18490000000000001</v>
      </c>
      <c r="K148" s="32">
        <f t="shared" si="131"/>
        <v>18.545470000000002</v>
      </c>
      <c r="L148" s="33">
        <f t="shared" si="127"/>
        <v>0.16360000000000002</v>
      </c>
      <c r="M148" s="34">
        <f t="shared" si="132"/>
        <v>16.409080000000003</v>
      </c>
      <c r="N148" s="33">
        <v>0.14230000000000001</v>
      </c>
      <c r="O148" s="34">
        <f t="shared" si="123"/>
        <v>14.272690000000001</v>
      </c>
      <c r="P148" s="39">
        <f t="shared" ref="P148:P211" si="169">O148-(O148*0.1)</f>
        <v>12.845421</v>
      </c>
      <c r="Q148" s="28">
        <f t="shared" ref="Q148:Q211" si="170">P148+(P148*0.45)</f>
        <v>18.625860450000001</v>
      </c>
      <c r="R148" s="28">
        <f t="shared" ref="R148:R211" si="171">Q148-(Q148*0.03)</f>
        <v>18.067084636500002</v>
      </c>
      <c r="S148" s="28">
        <f t="shared" ref="S148:S211" si="172">Q148-(Q148*0.05)</f>
        <v>17.694567427500001</v>
      </c>
      <c r="T148" s="28">
        <f t="shared" ref="T148:T211" si="173">Q148-(Q148*0.07)</f>
        <v>17.322050218499999</v>
      </c>
      <c r="U148" s="28">
        <f t="shared" ref="U148:U211" si="174">Q148-(Q148*0.1)</f>
        <v>16.763274405000001</v>
      </c>
    </row>
    <row r="149" spans="1:21" ht="12.95" customHeight="1" x14ac:dyDescent="0.25">
      <c r="A149" s="5">
        <v>128</v>
      </c>
      <c r="B149" s="9" t="s">
        <v>1120</v>
      </c>
      <c r="C149" s="16" t="s">
        <v>1542</v>
      </c>
      <c r="D149" s="4" t="s">
        <v>1121</v>
      </c>
      <c r="E149" s="29" t="s">
        <v>2532</v>
      </c>
      <c r="F149" s="17" t="s">
        <v>4</v>
      </c>
      <c r="G149" s="40">
        <v>400</v>
      </c>
      <c r="H149" s="31">
        <f t="shared" si="129"/>
        <v>0.24143999999999999</v>
      </c>
      <c r="I149" s="32">
        <f t="shared" si="130"/>
        <v>24.216431999999994</v>
      </c>
      <c r="J149" s="33">
        <v>0.20119999999999999</v>
      </c>
      <c r="K149" s="32">
        <f t="shared" si="131"/>
        <v>20.180359999999997</v>
      </c>
      <c r="L149" s="33">
        <f t="shared" si="127"/>
        <v>0.17799999999999999</v>
      </c>
      <c r="M149" s="34">
        <f t="shared" si="132"/>
        <v>17.853399999999997</v>
      </c>
      <c r="N149" s="33">
        <v>0.15479999999999999</v>
      </c>
      <c r="O149" s="34">
        <f t="shared" si="123"/>
        <v>15.526439999999999</v>
      </c>
      <c r="P149" s="39">
        <f t="shared" si="169"/>
        <v>13.973796</v>
      </c>
      <c r="Q149" s="28">
        <f t="shared" si="170"/>
        <v>20.2620042</v>
      </c>
      <c r="R149" s="28">
        <f t="shared" si="171"/>
        <v>19.654144074000001</v>
      </c>
      <c r="S149" s="28">
        <f t="shared" si="172"/>
        <v>19.248903989999999</v>
      </c>
      <c r="T149" s="28">
        <f t="shared" si="173"/>
        <v>18.843663906</v>
      </c>
      <c r="U149" s="28">
        <f t="shared" si="174"/>
        <v>18.235803780000001</v>
      </c>
    </row>
    <row r="150" spans="1:21" s="8" customFormat="1" ht="12.95" customHeight="1" x14ac:dyDescent="0.25">
      <c r="A150" s="5">
        <v>129</v>
      </c>
      <c r="B150" s="11" t="s">
        <v>1122</v>
      </c>
      <c r="C150" s="16" t="s">
        <v>1530</v>
      </c>
      <c r="D150" s="16" t="s">
        <v>1123</v>
      </c>
      <c r="E150" s="29" t="s">
        <v>2532</v>
      </c>
      <c r="F150" s="18" t="s">
        <v>4</v>
      </c>
      <c r="G150" s="40">
        <v>200</v>
      </c>
      <c r="H150" s="31">
        <f t="shared" si="129"/>
        <v>3.12</v>
      </c>
      <c r="I150" s="32">
        <f t="shared" si="130"/>
        <v>312.93600000000004</v>
      </c>
      <c r="J150" s="33">
        <v>2.6</v>
      </c>
      <c r="K150" s="32">
        <f t="shared" si="131"/>
        <v>260.78000000000003</v>
      </c>
      <c r="L150" s="33">
        <f t="shared" si="127"/>
        <v>2.2999999999999998</v>
      </c>
      <c r="M150" s="34">
        <f t="shared" si="132"/>
        <v>230.69</v>
      </c>
      <c r="N150" s="33">
        <v>2</v>
      </c>
      <c r="O150" s="34">
        <f t="shared" si="123"/>
        <v>200.6</v>
      </c>
      <c r="P150" s="39">
        <f t="shared" si="169"/>
        <v>180.54</v>
      </c>
      <c r="Q150" s="28">
        <f t="shared" si="170"/>
        <v>261.78300000000002</v>
      </c>
      <c r="R150" s="28">
        <f t="shared" si="171"/>
        <v>253.92951000000002</v>
      </c>
      <c r="S150" s="28">
        <f t="shared" si="172"/>
        <v>248.69385000000003</v>
      </c>
      <c r="T150" s="28">
        <f t="shared" si="173"/>
        <v>243.45819</v>
      </c>
      <c r="U150" s="28">
        <f t="shared" si="174"/>
        <v>235.60470000000001</v>
      </c>
    </row>
    <row r="151" spans="1:21" s="8" customFormat="1" ht="12.95" customHeight="1" x14ac:dyDescent="0.25">
      <c r="A151" s="5">
        <v>130</v>
      </c>
      <c r="B151" s="11" t="s">
        <v>1124</v>
      </c>
      <c r="C151" s="16" t="s">
        <v>1531</v>
      </c>
      <c r="D151" s="16" t="s">
        <v>1125</v>
      </c>
      <c r="E151" s="29" t="s">
        <v>2532</v>
      </c>
      <c r="F151" s="18" t="s">
        <v>4</v>
      </c>
      <c r="G151" s="40">
        <v>200</v>
      </c>
      <c r="H151" s="31">
        <f t="shared" ref="H151:H154" si="175">J151*1.2</f>
        <v>3.12</v>
      </c>
      <c r="I151" s="32">
        <f t="shared" ref="I151:I154" si="176">K151*1.2</f>
        <v>312.93600000000004</v>
      </c>
      <c r="J151" s="33">
        <v>2.6</v>
      </c>
      <c r="K151" s="32">
        <f t="shared" ref="K151:K154" si="177">J151*$F$3</f>
        <v>260.78000000000003</v>
      </c>
      <c r="L151" s="33">
        <f t="shared" ref="L151:L154" si="178">(J151+N151)/2</f>
        <v>2.2999999999999998</v>
      </c>
      <c r="M151" s="34">
        <f t="shared" ref="M151:M154" si="179">(K151+O151)/2</f>
        <v>230.69</v>
      </c>
      <c r="N151" s="33">
        <v>2</v>
      </c>
      <c r="O151" s="34">
        <f t="shared" ref="O151:O154" si="180">N151*$F$3</f>
        <v>200.6</v>
      </c>
      <c r="P151" s="39">
        <f t="shared" si="169"/>
        <v>180.54</v>
      </c>
      <c r="Q151" s="28">
        <f t="shared" si="170"/>
        <v>261.78300000000002</v>
      </c>
      <c r="R151" s="28">
        <f t="shared" si="171"/>
        <v>253.92951000000002</v>
      </c>
      <c r="S151" s="28">
        <f t="shared" si="172"/>
        <v>248.69385000000003</v>
      </c>
      <c r="T151" s="28">
        <f t="shared" si="173"/>
        <v>243.45819</v>
      </c>
      <c r="U151" s="28">
        <f t="shared" si="174"/>
        <v>235.60470000000001</v>
      </c>
    </row>
    <row r="152" spans="1:21" s="8" customFormat="1" ht="12.95" customHeight="1" x14ac:dyDescent="0.25">
      <c r="A152" s="5">
        <v>131</v>
      </c>
      <c r="B152" s="11" t="s">
        <v>1126</v>
      </c>
      <c r="C152" s="16" t="s">
        <v>1532</v>
      </c>
      <c r="D152" s="16" t="s">
        <v>1127</v>
      </c>
      <c r="E152" s="29" t="s">
        <v>2532</v>
      </c>
      <c r="F152" s="18" t="s">
        <v>4</v>
      </c>
      <c r="G152" s="40">
        <v>200</v>
      </c>
      <c r="H152" s="31">
        <f t="shared" si="175"/>
        <v>3.12</v>
      </c>
      <c r="I152" s="32">
        <f t="shared" si="176"/>
        <v>312.93600000000004</v>
      </c>
      <c r="J152" s="33">
        <v>2.6</v>
      </c>
      <c r="K152" s="32">
        <f t="shared" si="177"/>
        <v>260.78000000000003</v>
      </c>
      <c r="L152" s="33">
        <f t="shared" si="178"/>
        <v>2.2999999999999998</v>
      </c>
      <c r="M152" s="34">
        <f t="shared" si="179"/>
        <v>230.69</v>
      </c>
      <c r="N152" s="33">
        <v>2</v>
      </c>
      <c r="O152" s="34">
        <f t="shared" si="180"/>
        <v>200.6</v>
      </c>
      <c r="P152" s="39">
        <f t="shared" si="169"/>
        <v>180.54</v>
      </c>
      <c r="Q152" s="28">
        <f t="shared" si="170"/>
        <v>261.78300000000002</v>
      </c>
      <c r="R152" s="28">
        <f t="shared" si="171"/>
        <v>253.92951000000002</v>
      </c>
      <c r="S152" s="28">
        <f t="shared" si="172"/>
        <v>248.69385000000003</v>
      </c>
      <c r="T152" s="28">
        <f t="shared" si="173"/>
        <v>243.45819</v>
      </c>
      <c r="U152" s="28">
        <f t="shared" si="174"/>
        <v>235.60470000000001</v>
      </c>
    </row>
    <row r="153" spans="1:21" s="8" customFormat="1" ht="12.95" customHeight="1" x14ac:dyDescent="0.25">
      <c r="A153" s="5">
        <v>132</v>
      </c>
      <c r="B153" s="11" t="s">
        <v>1128</v>
      </c>
      <c r="C153" s="16" t="s">
        <v>1533</v>
      </c>
      <c r="D153" s="16" t="s">
        <v>1129</v>
      </c>
      <c r="E153" s="29" t="s">
        <v>2532</v>
      </c>
      <c r="F153" s="18" t="s">
        <v>4</v>
      </c>
      <c r="G153" s="40">
        <v>200</v>
      </c>
      <c r="H153" s="31">
        <f t="shared" si="175"/>
        <v>3.12</v>
      </c>
      <c r="I153" s="32">
        <f t="shared" si="176"/>
        <v>312.93600000000004</v>
      </c>
      <c r="J153" s="33">
        <v>2.6</v>
      </c>
      <c r="K153" s="32">
        <f t="shared" si="177"/>
        <v>260.78000000000003</v>
      </c>
      <c r="L153" s="33">
        <f t="shared" si="178"/>
        <v>2.2999999999999998</v>
      </c>
      <c r="M153" s="34">
        <f t="shared" si="179"/>
        <v>230.69</v>
      </c>
      <c r="N153" s="33">
        <v>2</v>
      </c>
      <c r="O153" s="34">
        <f t="shared" si="180"/>
        <v>200.6</v>
      </c>
      <c r="P153" s="39">
        <f t="shared" si="169"/>
        <v>180.54</v>
      </c>
      <c r="Q153" s="28">
        <f t="shared" si="170"/>
        <v>261.78300000000002</v>
      </c>
      <c r="R153" s="28">
        <f t="shared" si="171"/>
        <v>253.92951000000002</v>
      </c>
      <c r="S153" s="28">
        <f t="shared" si="172"/>
        <v>248.69385000000003</v>
      </c>
      <c r="T153" s="28">
        <f t="shared" si="173"/>
        <v>243.45819</v>
      </c>
      <c r="U153" s="28">
        <f t="shared" si="174"/>
        <v>235.60470000000001</v>
      </c>
    </row>
    <row r="154" spans="1:21" s="8" customFormat="1" ht="12.95" customHeight="1" x14ac:dyDescent="0.25">
      <c r="A154" s="5">
        <v>133</v>
      </c>
      <c r="B154" s="11" t="s">
        <v>1130</v>
      </c>
      <c r="C154" s="16" t="s">
        <v>1534</v>
      </c>
      <c r="D154" s="16" t="s">
        <v>1553</v>
      </c>
      <c r="E154" s="29" t="s">
        <v>2532</v>
      </c>
      <c r="F154" s="18" t="s">
        <v>4</v>
      </c>
      <c r="G154" s="40">
        <v>200</v>
      </c>
      <c r="H154" s="31">
        <f t="shared" si="175"/>
        <v>3.12</v>
      </c>
      <c r="I154" s="32">
        <f t="shared" si="176"/>
        <v>312.93600000000004</v>
      </c>
      <c r="J154" s="33">
        <v>2.6</v>
      </c>
      <c r="K154" s="32">
        <f t="shared" si="177"/>
        <v>260.78000000000003</v>
      </c>
      <c r="L154" s="33">
        <f t="shared" si="178"/>
        <v>2.2999999999999998</v>
      </c>
      <c r="M154" s="34">
        <f t="shared" si="179"/>
        <v>230.69</v>
      </c>
      <c r="N154" s="33">
        <v>2</v>
      </c>
      <c r="O154" s="34">
        <f t="shared" si="180"/>
        <v>200.6</v>
      </c>
      <c r="P154" s="39">
        <f t="shared" si="169"/>
        <v>180.54</v>
      </c>
      <c r="Q154" s="28">
        <f t="shared" si="170"/>
        <v>261.78300000000002</v>
      </c>
      <c r="R154" s="28">
        <f t="shared" si="171"/>
        <v>253.92951000000002</v>
      </c>
      <c r="S154" s="28">
        <f t="shared" si="172"/>
        <v>248.69385000000003</v>
      </c>
      <c r="T154" s="28">
        <f t="shared" si="173"/>
        <v>243.45819</v>
      </c>
      <c r="U154" s="28">
        <f t="shared" si="174"/>
        <v>235.60470000000001</v>
      </c>
    </row>
    <row r="155" spans="1:21" s="8" customFormat="1" ht="12.95" customHeight="1" x14ac:dyDescent="0.25">
      <c r="A155" s="5">
        <v>134</v>
      </c>
      <c r="B155" s="11" t="s">
        <v>1131</v>
      </c>
      <c r="C155" s="16" t="s">
        <v>1536</v>
      </c>
      <c r="D155" s="16" t="s">
        <v>1535</v>
      </c>
      <c r="E155" s="29" t="s">
        <v>2532</v>
      </c>
      <c r="F155" s="18" t="s">
        <v>4</v>
      </c>
      <c r="G155" s="40">
        <v>200</v>
      </c>
      <c r="H155" s="31">
        <f t="shared" si="129"/>
        <v>3.3695999999999997</v>
      </c>
      <c r="I155" s="32">
        <f t="shared" si="130"/>
        <v>337.97087999999991</v>
      </c>
      <c r="J155" s="33">
        <v>2.8079999999999998</v>
      </c>
      <c r="K155" s="32">
        <f t="shared" si="131"/>
        <v>281.64239999999995</v>
      </c>
      <c r="L155" s="33">
        <f t="shared" si="127"/>
        <v>2.484</v>
      </c>
      <c r="M155" s="34">
        <f t="shared" si="132"/>
        <v>249.14519999999999</v>
      </c>
      <c r="N155" s="33">
        <v>2.16</v>
      </c>
      <c r="O155" s="34">
        <f t="shared" si="123"/>
        <v>216.648</v>
      </c>
      <c r="P155" s="39">
        <f t="shared" si="169"/>
        <v>194.98320000000001</v>
      </c>
      <c r="Q155" s="28">
        <f t="shared" si="170"/>
        <v>282.72564</v>
      </c>
      <c r="R155" s="28">
        <f t="shared" si="171"/>
        <v>274.24387080000002</v>
      </c>
      <c r="S155" s="28">
        <f t="shared" si="172"/>
        <v>268.589358</v>
      </c>
      <c r="T155" s="28">
        <f t="shared" si="173"/>
        <v>262.93484519999998</v>
      </c>
      <c r="U155" s="28">
        <f t="shared" si="174"/>
        <v>254.45307600000001</v>
      </c>
    </row>
    <row r="156" spans="1:21" s="8" customFormat="1" ht="12.95" customHeight="1" x14ac:dyDescent="0.25">
      <c r="A156" s="5">
        <v>135</v>
      </c>
      <c r="B156" s="11" t="s">
        <v>1132</v>
      </c>
      <c r="C156" s="16" t="s">
        <v>1537</v>
      </c>
      <c r="D156" s="16" t="s">
        <v>1133</v>
      </c>
      <c r="E156" s="29" t="s">
        <v>2534</v>
      </c>
      <c r="F156" s="18" t="s">
        <v>4</v>
      </c>
      <c r="G156" s="40">
        <v>200</v>
      </c>
      <c r="H156" s="31">
        <f t="shared" ref="H156:H159" si="181">J156*1.2</f>
        <v>3.3695999999999997</v>
      </c>
      <c r="I156" s="32">
        <f t="shared" ref="I156:I159" si="182">K156*1.2</f>
        <v>337.97087999999991</v>
      </c>
      <c r="J156" s="33">
        <v>2.8079999999999998</v>
      </c>
      <c r="K156" s="32">
        <f t="shared" ref="K156:K159" si="183">J156*$F$3</f>
        <v>281.64239999999995</v>
      </c>
      <c r="L156" s="33">
        <f t="shared" ref="L156:L159" si="184">(J156+N156)/2</f>
        <v>2.484</v>
      </c>
      <c r="M156" s="34">
        <f t="shared" ref="M156:M159" si="185">(K156+O156)/2</f>
        <v>249.14519999999999</v>
      </c>
      <c r="N156" s="33">
        <v>2.16</v>
      </c>
      <c r="O156" s="34">
        <f t="shared" ref="O156:O159" si="186">N156*$F$3</f>
        <v>216.648</v>
      </c>
      <c r="P156" s="39">
        <f t="shared" si="169"/>
        <v>194.98320000000001</v>
      </c>
      <c r="Q156" s="28">
        <f t="shared" si="170"/>
        <v>282.72564</v>
      </c>
      <c r="R156" s="28">
        <f t="shared" si="171"/>
        <v>274.24387080000002</v>
      </c>
      <c r="S156" s="28">
        <f t="shared" si="172"/>
        <v>268.589358</v>
      </c>
      <c r="T156" s="28">
        <f t="shared" si="173"/>
        <v>262.93484519999998</v>
      </c>
      <c r="U156" s="28">
        <f t="shared" si="174"/>
        <v>254.45307600000001</v>
      </c>
    </row>
    <row r="157" spans="1:21" s="8" customFormat="1" ht="12.95" customHeight="1" x14ac:dyDescent="0.25">
      <c r="A157" s="5">
        <v>136</v>
      </c>
      <c r="B157" s="11" t="s">
        <v>1134</v>
      </c>
      <c r="C157" s="16" t="s">
        <v>1538</v>
      </c>
      <c r="D157" s="16" t="s">
        <v>1135</v>
      </c>
      <c r="E157" s="29" t="s">
        <v>2532</v>
      </c>
      <c r="F157" s="18" t="s">
        <v>4</v>
      </c>
      <c r="G157" s="40">
        <v>200</v>
      </c>
      <c r="H157" s="31">
        <f t="shared" si="181"/>
        <v>3.3695999999999997</v>
      </c>
      <c r="I157" s="32">
        <f t="shared" si="182"/>
        <v>337.97087999999991</v>
      </c>
      <c r="J157" s="33">
        <v>2.8079999999999998</v>
      </c>
      <c r="K157" s="32">
        <f t="shared" si="183"/>
        <v>281.64239999999995</v>
      </c>
      <c r="L157" s="33">
        <f t="shared" si="184"/>
        <v>2.484</v>
      </c>
      <c r="M157" s="34">
        <f t="shared" si="185"/>
        <v>249.14519999999999</v>
      </c>
      <c r="N157" s="33">
        <v>2.16</v>
      </c>
      <c r="O157" s="34">
        <f t="shared" si="186"/>
        <v>216.648</v>
      </c>
      <c r="P157" s="39">
        <f t="shared" si="169"/>
        <v>194.98320000000001</v>
      </c>
      <c r="Q157" s="28">
        <f t="shared" si="170"/>
        <v>282.72564</v>
      </c>
      <c r="R157" s="28">
        <f t="shared" si="171"/>
        <v>274.24387080000002</v>
      </c>
      <c r="S157" s="28">
        <f t="shared" si="172"/>
        <v>268.589358</v>
      </c>
      <c r="T157" s="28">
        <f t="shared" si="173"/>
        <v>262.93484519999998</v>
      </c>
      <c r="U157" s="28">
        <f t="shared" si="174"/>
        <v>254.45307600000001</v>
      </c>
    </row>
    <row r="158" spans="1:21" s="8" customFormat="1" ht="12.95" customHeight="1" x14ac:dyDescent="0.25">
      <c r="A158" s="5">
        <v>137</v>
      </c>
      <c r="B158" s="11" t="s">
        <v>1136</v>
      </c>
      <c r="C158" s="16" t="s">
        <v>1539</v>
      </c>
      <c r="D158" s="16" t="s">
        <v>1137</v>
      </c>
      <c r="E158" s="29" t="s">
        <v>2532</v>
      </c>
      <c r="F158" s="18" t="s">
        <v>4</v>
      </c>
      <c r="G158" s="40">
        <v>200</v>
      </c>
      <c r="H158" s="31">
        <f t="shared" si="181"/>
        <v>3.3695999999999997</v>
      </c>
      <c r="I158" s="32">
        <f t="shared" si="182"/>
        <v>337.97087999999991</v>
      </c>
      <c r="J158" s="33">
        <v>2.8079999999999998</v>
      </c>
      <c r="K158" s="32">
        <f t="shared" si="183"/>
        <v>281.64239999999995</v>
      </c>
      <c r="L158" s="33">
        <f t="shared" si="184"/>
        <v>2.484</v>
      </c>
      <c r="M158" s="34">
        <f t="shared" si="185"/>
        <v>249.14519999999999</v>
      </c>
      <c r="N158" s="33">
        <v>2.16</v>
      </c>
      <c r="O158" s="34">
        <f t="shared" si="186"/>
        <v>216.648</v>
      </c>
      <c r="P158" s="39">
        <f t="shared" si="169"/>
        <v>194.98320000000001</v>
      </c>
      <c r="Q158" s="28">
        <f t="shared" si="170"/>
        <v>282.72564</v>
      </c>
      <c r="R158" s="28">
        <f t="shared" si="171"/>
        <v>274.24387080000002</v>
      </c>
      <c r="S158" s="28">
        <f t="shared" si="172"/>
        <v>268.589358</v>
      </c>
      <c r="T158" s="28">
        <f t="shared" si="173"/>
        <v>262.93484519999998</v>
      </c>
      <c r="U158" s="28">
        <f t="shared" si="174"/>
        <v>254.45307600000001</v>
      </c>
    </row>
    <row r="159" spans="1:21" s="8" customFormat="1" ht="12.95" customHeight="1" x14ac:dyDescent="0.25">
      <c r="A159" s="5">
        <v>138</v>
      </c>
      <c r="B159" s="11" t="s">
        <v>1138</v>
      </c>
      <c r="C159" s="16" t="s">
        <v>1540</v>
      </c>
      <c r="D159" s="16" t="s">
        <v>1139</v>
      </c>
      <c r="E159" s="29" t="s">
        <v>2532</v>
      </c>
      <c r="F159" s="18" t="s">
        <v>4</v>
      </c>
      <c r="G159" s="40">
        <v>200</v>
      </c>
      <c r="H159" s="31">
        <f t="shared" si="181"/>
        <v>3.3695999999999997</v>
      </c>
      <c r="I159" s="32">
        <f t="shared" si="182"/>
        <v>337.97087999999991</v>
      </c>
      <c r="J159" s="33">
        <v>2.8079999999999998</v>
      </c>
      <c r="K159" s="32">
        <f t="shared" si="183"/>
        <v>281.64239999999995</v>
      </c>
      <c r="L159" s="33">
        <f t="shared" si="184"/>
        <v>2.484</v>
      </c>
      <c r="M159" s="34">
        <f t="shared" si="185"/>
        <v>249.14519999999999</v>
      </c>
      <c r="N159" s="33">
        <v>2.16</v>
      </c>
      <c r="O159" s="34">
        <f t="shared" si="186"/>
        <v>216.648</v>
      </c>
      <c r="P159" s="39">
        <f t="shared" si="169"/>
        <v>194.98320000000001</v>
      </c>
      <c r="Q159" s="28">
        <f t="shared" si="170"/>
        <v>282.72564</v>
      </c>
      <c r="R159" s="28">
        <f t="shared" si="171"/>
        <v>274.24387080000002</v>
      </c>
      <c r="S159" s="28">
        <f t="shared" si="172"/>
        <v>268.589358</v>
      </c>
      <c r="T159" s="28">
        <f t="shared" si="173"/>
        <v>262.93484519999998</v>
      </c>
      <c r="U159" s="28">
        <f t="shared" si="174"/>
        <v>254.45307600000001</v>
      </c>
    </row>
    <row r="160" spans="1:21" ht="12.95" customHeight="1" x14ac:dyDescent="0.25">
      <c r="A160" s="5">
        <v>139</v>
      </c>
      <c r="B160" s="9" t="s">
        <v>1140</v>
      </c>
      <c r="C160" s="4" t="s">
        <v>1543</v>
      </c>
      <c r="D160" s="4" t="s">
        <v>1141</v>
      </c>
      <c r="E160" s="29" t="s">
        <v>2532</v>
      </c>
      <c r="F160" s="17" t="s">
        <v>4</v>
      </c>
      <c r="G160" s="40">
        <v>200</v>
      </c>
      <c r="H160" s="31">
        <f t="shared" si="129"/>
        <v>1.7628000000000001</v>
      </c>
      <c r="I160" s="32">
        <f t="shared" si="130"/>
        <v>176.80884</v>
      </c>
      <c r="J160" s="33">
        <v>1.4690000000000001</v>
      </c>
      <c r="K160" s="32">
        <f t="shared" si="131"/>
        <v>147.3407</v>
      </c>
      <c r="L160" s="33">
        <f t="shared" si="127"/>
        <v>1.2995000000000001</v>
      </c>
      <c r="M160" s="34">
        <f t="shared" si="132"/>
        <v>130.33984999999998</v>
      </c>
      <c r="N160" s="33">
        <v>1.1299999999999999</v>
      </c>
      <c r="O160" s="34">
        <f t="shared" si="123"/>
        <v>113.33899999999998</v>
      </c>
      <c r="P160" s="39">
        <f t="shared" si="169"/>
        <v>102.00509999999998</v>
      </c>
      <c r="Q160" s="28">
        <f t="shared" si="170"/>
        <v>147.90739499999998</v>
      </c>
      <c r="R160" s="28">
        <f t="shared" si="171"/>
        <v>143.47017314999999</v>
      </c>
      <c r="S160" s="28">
        <f t="shared" si="172"/>
        <v>140.51202524999999</v>
      </c>
      <c r="T160" s="28">
        <f t="shared" si="173"/>
        <v>137.55387734999999</v>
      </c>
      <c r="U160" s="28">
        <f t="shared" si="174"/>
        <v>133.11665549999998</v>
      </c>
    </row>
    <row r="161" spans="1:21" ht="12.95" customHeight="1" x14ac:dyDescent="0.25">
      <c r="A161" s="5">
        <v>140</v>
      </c>
      <c r="B161" s="9" t="s">
        <v>1142</v>
      </c>
      <c r="C161" s="4" t="s">
        <v>1544</v>
      </c>
      <c r="D161" s="4" t="s">
        <v>1143</v>
      </c>
      <c r="E161" s="29" t="s">
        <v>2532</v>
      </c>
      <c r="F161" s="17" t="s">
        <v>4</v>
      </c>
      <c r="G161" s="40">
        <v>200</v>
      </c>
      <c r="H161" s="31">
        <f t="shared" ref="H161:H168" si="187">J161*1.2</f>
        <v>1.7628000000000001</v>
      </c>
      <c r="I161" s="32">
        <f t="shared" ref="I161:I168" si="188">K161*1.2</f>
        <v>176.80884</v>
      </c>
      <c r="J161" s="33">
        <v>1.4690000000000001</v>
      </c>
      <c r="K161" s="32">
        <f t="shared" ref="K161:K168" si="189">J161*$F$3</f>
        <v>147.3407</v>
      </c>
      <c r="L161" s="33">
        <f t="shared" ref="L161:L168" si="190">(J161+N161)/2</f>
        <v>1.2995000000000001</v>
      </c>
      <c r="M161" s="34">
        <f t="shared" ref="M161:M168" si="191">(K161+O161)/2</f>
        <v>130.33984999999998</v>
      </c>
      <c r="N161" s="33">
        <v>1.1299999999999999</v>
      </c>
      <c r="O161" s="34">
        <f t="shared" ref="O161:O168" si="192">N161*$F$3</f>
        <v>113.33899999999998</v>
      </c>
      <c r="P161" s="39">
        <f t="shared" si="169"/>
        <v>102.00509999999998</v>
      </c>
      <c r="Q161" s="28">
        <f t="shared" si="170"/>
        <v>147.90739499999998</v>
      </c>
      <c r="R161" s="28">
        <f t="shared" si="171"/>
        <v>143.47017314999999</v>
      </c>
      <c r="S161" s="28">
        <f t="shared" si="172"/>
        <v>140.51202524999999</v>
      </c>
      <c r="T161" s="28">
        <f t="shared" si="173"/>
        <v>137.55387734999999</v>
      </c>
      <c r="U161" s="28">
        <f t="shared" si="174"/>
        <v>133.11665549999998</v>
      </c>
    </row>
    <row r="162" spans="1:21" ht="12.95" customHeight="1" x14ac:dyDescent="0.25">
      <c r="A162" s="5">
        <v>141</v>
      </c>
      <c r="B162" s="9" t="s">
        <v>1144</v>
      </c>
      <c r="C162" s="4" t="s">
        <v>1545</v>
      </c>
      <c r="D162" s="4" t="s">
        <v>1552</v>
      </c>
      <c r="E162" s="29" t="s">
        <v>2532</v>
      </c>
      <c r="F162" s="17" t="s">
        <v>4</v>
      </c>
      <c r="G162" s="40">
        <v>200</v>
      </c>
      <c r="H162" s="31">
        <f t="shared" si="187"/>
        <v>1.7628000000000001</v>
      </c>
      <c r="I162" s="32">
        <f t="shared" si="188"/>
        <v>176.80884</v>
      </c>
      <c r="J162" s="33">
        <v>1.4690000000000001</v>
      </c>
      <c r="K162" s="32">
        <f t="shared" si="189"/>
        <v>147.3407</v>
      </c>
      <c r="L162" s="33">
        <f t="shared" si="190"/>
        <v>1.2995000000000001</v>
      </c>
      <c r="M162" s="34">
        <f t="shared" si="191"/>
        <v>130.33984999999998</v>
      </c>
      <c r="N162" s="33">
        <v>1.1299999999999999</v>
      </c>
      <c r="O162" s="34">
        <f t="shared" si="192"/>
        <v>113.33899999999998</v>
      </c>
      <c r="P162" s="39">
        <f t="shared" si="169"/>
        <v>102.00509999999998</v>
      </c>
      <c r="Q162" s="28">
        <f t="shared" si="170"/>
        <v>147.90739499999998</v>
      </c>
      <c r="R162" s="28">
        <f t="shared" si="171"/>
        <v>143.47017314999999</v>
      </c>
      <c r="S162" s="28">
        <f t="shared" si="172"/>
        <v>140.51202524999999</v>
      </c>
      <c r="T162" s="28">
        <f t="shared" si="173"/>
        <v>137.55387734999999</v>
      </c>
      <c r="U162" s="28">
        <f t="shared" si="174"/>
        <v>133.11665549999998</v>
      </c>
    </row>
    <row r="163" spans="1:21" ht="12.95" customHeight="1" x14ac:dyDescent="0.25">
      <c r="A163" s="5">
        <v>142</v>
      </c>
      <c r="B163" s="9" t="s">
        <v>1145</v>
      </c>
      <c r="C163" s="4" t="s">
        <v>1546</v>
      </c>
      <c r="D163" s="4" t="s">
        <v>1146</v>
      </c>
      <c r="E163" s="29" t="s">
        <v>2532</v>
      </c>
      <c r="F163" s="17" t="s">
        <v>4</v>
      </c>
      <c r="G163" s="40">
        <v>200</v>
      </c>
      <c r="H163" s="31">
        <f t="shared" si="187"/>
        <v>1.7628000000000001</v>
      </c>
      <c r="I163" s="32">
        <f t="shared" si="188"/>
        <v>176.80884</v>
      </c>
      <c r="J163" s="33">
        <v>1.4690000000000001</v>
      </c>
      <c r="K163" s="32">
        <f t="shared" si="189"/>
        <v>147.3407</v>
      </c>
      <c r="L163" s="33">
        <f t="shared" si="190"/>
        <v>1.2995000000000001</v>
      </c>
      <c r="M163" s="34">
        <f t="shared" si="191"/>
        <v>130.33984999999998</v>
      </c>
      <c r="N163" s="33">
        <v>1.1299999999999999</v>
      </c>
      <c r="O163" s="34">
        <f t="shared" si="192"/>
        <v>113.33899999999998</v>
      </c>
      <c r="P163" s="39">
        <f t="shared" si="169"/>
        <v>102.00509999999998</v>
      </c>
      <c r="Q163" s="28">
        <f t="shared" si="170"/>
        <v>147.90739499999998</v>
      </c>
      <c r="R163" s="28">
        <f t="shared" si="171"/>
        <v>143.47017314999999</v>
      </c>
      <c r="S163" s="28">
        <f t="shared" si="172"/>
        <v>140.51202524999999</v>
      </c>
      <c r="T163" s="28">
        <f t="shared" si="173"/>
        <v>137.55387734999999</v>
      </c>
      <c r="U163" s="28">
        <f t="shared" si="174"/>
        <v>133.11665549999998</v>
      </c>
    </row>
    <row r="164" spans="1:21" ht="12.95" customHeight="1" x14ac:dyDescent="0.25">
      <c r="A164" s="5">
        <v>143</v>
      </c>
      <c r="B164" s="9" t="s">
        <v>1147</v>
      </c>
      <c r="C164" s="4" t="s">
        <v>1547</v>
      </c>
      <c r="D164" s="4" t="s">
        <v>1148</v>
      </c>
      <c r="E164" s="29" t="s">
        <v>2532</v>
      </c>
      <c r="F164" s="17" t="s">
        <v>4</v>
      </c>
      <c r="G164" s="40">
        <v>200</v>
      </c>
      <c r="H164" s="31">
        <f t="shared" si="187"/>
        <v>1.7628000000000001</v>
      </c>
      <c r="I164" s="32">
        <f t="shared" si="188"/>
        <v>176.80884</v>
      </c>
      <c r="J164" s="33">
        <v>1.4690000000000001</v>
      </c>
      <c r="K164" s="32">
        <f t="shared" si="189"/>
        <v>147.3407</v>
      </c>
      <c r="L164" s="33">
        <f t="shared" si="190"/>
        <v>1.2995000000000001</v>
      </c>
      <c r="M164" s="34">
        <f t="shared" si="191"/>
        <v>130.33984999999998</v>
      </c>
      <c r="N164" s="33">
        <v>1.1299999999999999</v>
      </c>
      <c r="O164" s="34">
        <f t="shared" si="192"/>
        <v>113.33899999999998</v>
      </c>
      <c r="P164" s="39">
        <f t="shared" si="169"/>
        <v>102.00509999999998</v>
      </c>
      <c r="Q164" s="28">
        <f t="shared" si="170"/>
        <v>147.90739499999998</v>
      </c>
      <c r="R164" s="28">
        <f t="shared" si="171"/>
        <v>143.47017314999999</v>
      </c>
      <c r="S164" s="28">
        <f t="shared" si="172"/>
        <v>140.51202524999999</v>
      </c>
      <c r="T164" s="28">
        <f t="shared" si="173"/>
        <v>137.55387734999999</v>
      </c>
      <c r="U164" s="28">
        <f t="shared" si="174"/>
        <v>133.11665549999998</v>
      </c>
    </row>
    <row r="165" spans="1:21" ht="12.95" customHeight="1" x14ac:dyDescent="0.25">
      <c r="A165" s="5">
        <v>144</v>
      </c>
      <c r="B165" s="9" t="s">
        <v>1149</v>
      </c>
      <c r="C165" s="4" t="s">
        <v>1548</v>
      </c>
      <c r="D165" s="4" t="s">
        <v>1150</v>
      </c>
      <c r="E165" s="29" t="s">
        <v>2532</v>
      </c>
      <c r="F165" s="17" t="s">
        <v>4</v>
      </c>
      <c r="G165" s="40">
        <v>200</v>
      </c>
      <c r="H165" s="31">
        <f t="shared" si="187"/>
        <v>1.7628000000000001</v>
      </c>
      <c r="I165" s="32">
        <f t="shared" si="188"/>
        <v>176.80884</v>
      </c>
      <c r="J165" s="33">
        <v>1.4690000000000001</v>
      </c>
      <c r="K165" s="32">
        <f t="shared" si="189"/>
        <v>147.3407</v>
      </c>
      <c r="L165" s="33">
        <f t="shared" si="190"/>
        <v>1.2995000000000001</v>
      </c>
      <c r="M165" s="34">
        <f t="shared" si="191"/>
        <v>130.33984999999998</v>
      </c>
      <c r="N165" s="33">
        <v>1.1299999999999999</v>
      </c>
      <c r="O165" s="34">
        <f t="shared" si="192"/>
        <v>113.33899999999998</v>
      </c>
      <c r="P165" s="39">
        <f t="shared" si="169"/>
        <v>102.00509999999998</v>
      </c>
      <c r="Q165" s="28">
        <f t="shared" si="170"/>
        <v>147.90739499999998</v>
      </c>
      <c r="R165" s="28">
        <f t="shared" si="171"/>
        <v>143.47017314999999</v>
      </c>
      <c r="S165" s="28">
        <f t="shared" si="172"/>
        <v>140.51202524999999</v>
      </c>
      <c r="T165" s="28">
        <f t="shared" si="173"/>
        <v>137.55387734999999</v>
      </c>
      <c r="U165" s="28">
        <f t="shared" si="174"/>
        <v>133.11665549999998</v>
      </c>
    </row>
    <row r="166" spans="1:21" ht="12.95" customHeight="1" x14ac:dyDescent="0.25">
      <c r="A166" s="5">
        <v>145</v>
      </c>
      <c r="B166" s="9" t="s">
        <v>1151</v>
      </c>
      <c r="C166" s="4" t="s">
        <v>1549</v>
      </c>
      <c r="D166" s="4" t="s">
        <v>1152</v>
      </c>
      <c r="E166" s="29" t="s">
        <v>2532</v>
      </c>
      <c r="F166" s="17" t="s">
        <v>4</v>
      </c>
      <c r="G166" s="40">
        <v>200</v>
      </c>
      <c r="H166" s="31">
        <f t="shared" si="187"/>
        <v>1.7628000000000001</v>
      </c>
      <c r="I166" s="32">
        <f t="shared" si="188"/>
        <v>176.80884</v>
      </c>
      <c r="J166" s="33">
        <v>1.4690000000000001</v>
      </c>
      <c r="K166" s="32">
        <f t="shared" si="189"/>
        <v>147.3407</v>
      </c>
      <c r="L166" s="33">
        <f t="shared" si="190"/>
        <v>1.2995000000000001</v>
      </c>
      <c r="M166" s="34">
        <f t="shared" si="191"/>
        <v>130.33984999999998</v>
      </c>
      <c r="N166" s="33">
        <v>1.1299999999999999</v>
      </c>
      <c r="O166" s="34">
        <f t="shared" si="192"/>
        <v>113.33899999999998</v>
      </c>
      <c r="P166" s="39">
        <f t="shared" si="169"/>
        <v>102.00509999999998</v>
      </c>
      <c r="Q166" s="28">
        <f t="shared" si="170"/>
        <v>147.90739499999998</v>
      </c>
      <c r="R166" s="28">
        <f t="shared" si="171"/>
        <v>143.47017314999999</v>
      </c>
      <c r="S166" s="28">
        <f t="shared" si="172"/>
        <v>140.51202524999999</v>
      </c>
      <c r="T166" s="28">
        <f t="shared" si="173"/>
        <v>137.55387734999999</v>
      </c>
      <c r="U166" s="28">
        <f t="shared" si="174"/>
        <v>133.11665549999998</v>
      </c>
    </row>
    <row r="167" spans="1:21" ht="12.95" customHeight="1" x14ac:dyDescent="0.25">
      <c r="A167" s="5">
        <v>146</v>
      </c>
      <c r="B167" s="9" t="s">
        <v>1153</v>
      </c>
      <c r="C167" s="4" t="s">
        <v>1550</v>
      </c>
      <c r="D167" s="4" t="s">
        <v>2566</v>
      </c>
      <c r="E167" s="29" t="s">
        <v>2532</v>
      </c>
      <c r="F167" s="17" t="s">
        <v>4</v>
      </c>
      <c r="G167" s="40">
        <v>200</v>
      </c>
      <c r="H167" s="31">
        <f t="shared" si="187"/>
        <v>1.7628000000000001</v>
      </c>
      <c r="I167" s="32">
        <f t="shared" si="188"/>
        <v>176.80884</v>
      </c>
      <c r="J167" s="33">
        <v>1.4690000000000001</v>
      </c>
      <c r="K167" s="32">
        <f t="shared" si="189"/>
        <v>147.3407</v>
      </c>
      <c r="L167" s="33">
        <f t="shared" si="190"/>
        <v>1.2995000000000001</v>
      </c>
      <c r="M167" s="34">
        <f t="shared" si="191"/>
        <v>130.33984999999998</v>
      </c>
      <c r="N167" s="33">
        <v>1.1299999999999999</v>
      </c>
      <c r="O167" s="34">
        <f t="shared" si="192"/>
        <v>113.33899999999998</v>
      </c>
      <c r="P167" s="39">
        <f t="shared" si="169"/>
        <v>102.00509999999998</v>
      </c>
      <c r="Q167" s="28">
        <f t="shared" si="170"/>
        <v>147.90739499999998</v>
      </c>
      <c r="R167" s="28">
        <f t="shared" si="171"/>
        <v>143.47017314999999</v>
      </c>
      <c r="S167" s="28">
        <f t="shared" si="172"/>
        <v>140.51202524999999</v>
      </c>
      <c r="T167" s="28">
        <f t="shared" si="173"/>
        <v>137.55387734999999</v>
      </c>
      <c r="U167" s="28">
        <f t="shared" si="174"/>
        <v>133.11665549999998</v>
      </c>
    </row>
    <row r="168" spans="1:21" ht="12.95" customHeight="1" x14ac:dyDescent="0.25">
      <c r="A168" s="5">
        <v>147</v>
      </c>
      <c r="B168" s="9" t="s">
        <v>1155</v>
      </c>
      <c r="C168" s="4" t="s">
        <v>1551</v>
      </c>
      <c r="D168" s="4" t="s">
        <v>1154</v>
      </c>
      <c r="E168" s="29" t="s">
        <v>2532</v>
      </c>
      <c r="F168" s="17" t="s">
        <v>4</v>
      </c>
      <c r="G168" s="40">
        <v>200</v>
      </c>
      <c r="H168" s="31">
        <f t="shared" si="187"/>
        <v>1.7628000000000001</v>
      </c>
      <c r="I168" s="32">
        <f t="shared" si="188"/>
        <v>176.80884</v>
      </c>
      <c r="J168" s="33">
        <v>1.4690000000000001</v>
      </c>
      <c r="K168" s="32">
        <f t="shared" si="189"/>
        <v>147.3407</v>
      </c>
      <c r="L168" s="33">
        <f t="shared" si="190"/>
        <v>1.2995000000000001</v>
      </c>
      <c r="M168" s="34">
        <f t="shared" si="191"/>
        <v>130.33984999999998</v>
      </c>
      <c r="N168" s="33">
        <v>1.1299999999999999</v>
      </c>
      <c r="O168" s="34">
        <f t="shared" si="192"/>
        <v>113.33899999999998</v>
      </c>
      <c r="P168" s="39">
        <f t="shared" si="169"/>
        <v>102.00509999999998</v>
      </c>
      <c r="Q168" s="28">
        <f t="shared" si="170"/>
        <v>147.90739499999998</v>
      </c>
      <c r="R168" s="28">
        <f t="shared" si="171"/>
        <v>143.47017314999999</v>
      </c>
      <c r="S168" s="28">
        <f t="shared" si="172"/>
        <v>140.51202524999999</v>
      </c>
      <c r="T168" s="28">
        <f t="shared" si="173"/>
        <v>137.55387734999999</v>
      </c>
      <c r="U168" s="28">
        <f t="shared" si="174"/>
        <v>133.11665549999998</v>
      </c>
    </row>
    <row r="169" spans="1:21" ht="12.95" customHeight="1" x14ac:dyDescent="0.25">
      <c r="A169" s="5">
        <v>148</v>
      </c>
      <c r="B169" s="9" t="s">
        <v>1156</v>
      </c>
      <c r="C169" s="4" t="s">
        <v>1554</v>
      </c>
      <c r="D169" s="4" t="s">
        <v>1157</v>
      </c>
      <c r="E169" s="29" t="s">
        <v>2532</v>
      </c>
      <c r="F169" s="17" t="s">
        <v>4</v>
      </c>
      <c r="G169" s="40">
        <v>200</v>
      </c>
      <c r="H169" s="31">
        <f t="shared" si="129"/>
        <v>3.9623999999999997</v>
      </c>
      <c r="I169" s="32">
        <f t="shared" si="130"/>
        <v>397.42872</v>
      </c>
      <c r="J169" s="33">
        <v>3.302</v>
      </c>
      <c r="K169" s="32">
        <f t="shared" si="131"/>
        <v>331.19060000000002</v>
      </c>
      <c r="L169" s="33">
        <f t="shared" si="127"/>
        <v>2.9210000000000003</v>
      </c>
      <c r="M169" s="34">
        <f t="shared" si="132"/>
        <v>292.97630000000004</v>
      </c>
      <c r="N169" s="33">
        <v>2.54</v>
      </c>
      <c r="O169" s="34">
        <f t="shared" si="123"/>
        <v>254.762</v>
      </c>
      <c r="P169" s="39">
        <f t="shared" si="169"/>
        <v>229.28579999999999</v>
      </c>
      <c r="Q169" s="28">
        <f t="shared" si="170"/>
        <v>332.46440999999999</v>
      </c>
      <c r="R169" s="28">
        <f t="shared" si="171"/>
        <v>322.49047769999999</v>
      </c>
      <c r="S169" s="28">
        <f t="shared" si="172"/>
        <v>315.84118949999998</v>
      </c>
      <c r="T169" s="28">
        <f t="shared" si="173"/>
        <v>309.19190129999998</v>
      </c>
      <c r="U169" s="28">
        <f t="shared" si="174"/>
        <v>299.21796899999998</v>
      </c>
    </row>
    <row r="170" spans="1:21" ht="12.95" customHeight="1" x14ac:dyDescent="0.25">
      <c r="A170" s="5">
        <v>149</v>
      </c>
      <c r="B170" s="9" t="s">
        <v>1158</v>
      </c>
      <c r="C170" s="4" t="s">
        <v>1555</v>
      </c>
      <c r="D170" s="4" t="s">
        <v>1159</v>
      </c>
      <c r="E170" s="29" t="s">
        <v>2532</v>
      </c>
      <c r="F170" s="17" t="s">
        <v>4</v>
      </c>
      <c r="G170" s="40">
        <v>100</v>
      </c>
      <c r="H170" s="31">
        <f t="shared" ref="H170:H171" si="193">J170*1.2</f>
        <v>3.9623999999999997</v>
      </c>
      <c r="I170" s="32">
        <f t="shared" ref="I170:I171" si="194">K170*1.2</f>
        <v>397.42872</v>
      </c>
      <c r="J170" s="33">
        <v>3.302</v>
      </c>
      <c r="K170" s="32">
        <f t="shared" ref="K170:K171" si="195">J170*$F$3</f>
        <v>331.19060000000002</v>
      </c>
      <c r="L170" s="33">
        <f t="shared" ref="L170:L171" si="196">(J170+N170)/2</f>
        <v>2.9210000000000003</v>
      </c>
      <c r="M170" s="34">
        <f t="shared" ref="M170:M171" si="197">(K170+O170)/2</f>
        <v>292.97630000000004</v>
      </c>
      <c r="N170" s="33">
        <v>2.54</v>
      </c>
      <c r="O170" s="34">
        <f t="shared" ref="O170:O171" si="198">N170*$F$3</f>
        <v>254.762</v>
      </c>
      <c r="P170" s="39">
        <f t="shared" si="169"/>
        <v>229.28579999999999</v>
      </c>
      <c r="Q170" s="28">
        <f t="shared" si="170"/>
        <v>332.46440999999999</v>
      </c>
      <c r="R170" s="28">
        <f t="shared" si="171"/>
        <v>322.49047769999999</v>
      </c>
      <c r="S170" s="28">
        <f t="shared" si="172"/>
        <v>315.84118949999998</v>
      </c>
      <c r="T170" s="28">
        <f t="shared" si="173"/>
        <v>309.19190129999998</v>
      </c>
      <c r="U170" s="28">
        <f t="shared" si="174"/>
        <v>299.21796899999998</v>
      </c>
    </row>
    <row r="171" spans="1:21" ht="12.95" customHeight="1" x14ac:dyDescent="0.25">
      <c r="A171" s="5">
        <v>150</v>
      </c>
      <c r="B171" s="9" t="s">
        <v>1160</v>
      </c>
      <c r="C171" s="4" t="s">
        <v>1556</v>
      </c>
      <c r="D171" s="4" t="s">
        <v>1161</v>
      </c>
      <c r="E171" s="29" t="s">
        <v>2532</v>
      </c>
      <c r="F171" s="17" t="s">
        <v>4</v>
      </c>
      <c r="G171" s="40">
        <v>100</v>
      </c>
      <c r="H171" s="31">
        <f t="shared" si="193"/>
        <v>3.9623999999999997</v>
      </c>
      <c r="I171" s="32">
        <f t="shared" si="194"/>
        <v>397.42872</v>
      </c>
      <c r="J171" s="33">
        <v>3.302</v>
      </c>
      <c r="K171" s="32">
        <f t="shared" si="195"/>
        <v>331.19060000000002</v>
      </c>
      <c r="L171" s="33">
        <f t="shared" si="196"/>
        <v>2.9210000000000003</v>
      </c>
      <c r="M171" s="34">
        <f t="shared" si="197"/>
        <v>292.97630000000004</v>
      </c>
      <c r="N171" s="33">
        <v>2.54</v>
      </c>
      <c r="O171" s="34">
        <f t="shared" si="198"/>
        <v>254.762</v>
      </c>
      <c r="P171" s="39">
        <f t="shared" si="169"/>
        <v>229.28579999999999</v>
      </c>
      <c r="Q171" s="28">
        <f t="shared" si="170"/>
        <v>332.46440999999999</v>
      </c>
      <c r="R171" s="28">
        <f t="shared" si="171"/>
        <v>322.49047769999999</v>
      </c>
      <c r="S171" s="28">
        <f t="shared" si="172"/>
        <v>315.84118949999998</v>
      </c>
      <c r="T171" s="28">
        <f t="shared" si="173"/>
        <v>309.19190129999998</v>
      </c>
      <c r="U171" s="28">
        <f t="shared" si="174"/>
        <v>299.21796899999998</v>
      </c>
    </row>
    <row r="172" spans="1:21" ht="12.95" customHeight="1" x14ac:dyDescent="0.25">
      <c r="A172" s="5">
        <v>151</v>
      </c>
      <c r="B172" s="9" t="s">
        <v>1163</v>
      </c>
      <c r="C172" s="4" t="s">
        <v>1559</v>
      </c>
      <c r="D172" s="4" t="s">
        <v>1558</v>
      </c>
      <c r="E172" s="29" t="s">
        <v>2532</v>
      </c>
      <c r="F172" s="17" t="s">
        <v>4</v>
      </c>
      <c r="G172" s="40">
        <v>200</v>
      </c>
      <c r="H172" s="31">
        <f t="shared" si="129"/>
        <v>2.6519999999999997</v>
      </c>
      <c r="I172" s="32">
        <f t="shared" si="130"/>
        <v>265.99559999999997</v>
      </c>
      <c r="J172" s="33">
        <v>2.21</v>
      </c>
      <c r="K172" s="32">
        <f t="shared" si="131"/>
        <v>221.66299999999998</v>
      </c>
      <c r="L172" s="33">
        <f t="shared" si="127"/>
        <v>1.9550000000000001</v>
      </c>
      <c r="M172" s="34">
        <f t="shared" si="132"/>
        <v>196.0865</v>
      </c>
      <c r="N172" s="33">
        <v>1.7</v>
      </c>
      <c r="O172" s="34">
        <f t="shared" si="123"/>
        <v>170.51</v>
      </c>
      <c r="P172" s="39">
        <f t="shared" si="169"/>
        <v>153.459</v>
      </c>
      <c r="Q172" s="28">
        <f t="shared" si="170"/>
        <v>222.51555000000002</v>
      </c>
      <c r="R172" s="28">
        <f t="shared" si="171"/>
        <v>215.84008350000002</v>
      </c>
      <c r="S172" s="28">
        <f t="shared" si="172"/>
        <v>211.38977250000002</v>
      </c>
      <c r="T172" s="28">
        <f t="shared" si="173"/>
        <v>206.93946150000002</v>
      </c>
      <c r="U172" s="28">
        <f t="shared" si="174"/>
        <v>200.26399500000002</v>
      </c>
    </row>
    <row r="173" spans="1:21" ht="12.95" customHeight="1" x14ac:dyDescent="0.25">
      <c r="A173" s="5">
        <v>152</v>
      </c>
      <c r="B173" s="9" t="s">
        <v>1164</v>
      </c>
      <c r="C173" s="4" t="s">
        <v>1561</v>
      </c>
      <c r="D173" s="4" t="s">
        <v>1560</v>
      </c>
      <c r="E173" s="29" t="s">
        <v>2532</v>
      </c>
      <c r="F173" s="17" t="s">
        <v>4</v>
      </c>
      <c r="G173" s="40">
        <v>200</v>
      </c>
      <c r="H173" s="31">
        <f t="shared" ref="H173" si="199">J173*1.2</f>
        <v>2.6519999999999997</v>
      </c>
      <c r="I173" s="32">
        <f t="shared" ref="I173" si="200">K173*1.2</f>
        <v>265.99559999999997</v>
      </c>
      <c r="J173" s="33">
        <v>2.21</v>
      </c>
      <c r="K173" s="32">
        <f t="shared" ref="K173" si="201">J173*$F$3</f>
        <v>221.66299999999998</v>
      </c>
      <c r="L173" s="33">
        <f t="shared" ref="L173" si="202">(J173+N173)/2</f>
        <v>1.9550000000000001</v>
      </c>
      <c r="M173" s="34">
        <f t="shared" ref="M173" si="203">(K173+O173)/2</f>
        <v>196.0865</v>
      </c>
      <c r="N173" s="33">
        <v>1.7</v>
      </c>
      <c r="O173" s="34">
        <f t="shared" ref="O173" si="204">N173*$F$3</f>
        <v>170.51</v>
      </c>
      <c r="P173" s="39">
        <f t="shared" si="169"/>
        <v>153.459</v>
      </c>
      <c r="Q173" s="28">
        <f t="shared" si="170"/>
        <v>222.51555000000002</v>
      </c>
      <c r="R173" s="28">
        <f t="shared" si="171"/>
        <v>215.84008350000002</v>
      </c>
      <c r="S173" s="28">
        <f t="shared" si="172"/>
        <v>211.38977250000002</v>
      </c>
      <c r="T173" s="28">
        <f t="shared" si="173"/>
        <v>206.93946150000002</v>
      </c>
      <c r="U173" s="28">
        <f t="shared" si="174"/>
        <v>200.26399500000002</v>
      </c>
    </row>
    <row r="174" spans="1:21" ht="12.95" customHeight="1" x14ac:dyDescent="0.25">
      <c r="A174" s="5">
        <v>153</v>
      </c>
      <c r="B174" s="9" t="s">
        <v>1165</v>
      </c>
      <c r="C174" s="4" t="s">
        <v>1563</v>
      </c>
      <c r="D174" s="4" t="s">
        <v>1562</v>
      </c>
      <c r="E174" s="29" t="s">
        <v>2532</v>
      </c>
      <c r="F174" s="17" t="s">
        <v>4</v>
      </c>
      <c r="G174" s="40">
        <v>200</v>
      </c>
      <c r="H174" s="31">
        <f t="shared" si="129"/>
        <v>3.12</v>
      </c>
      <c r="I174" s="32">
        <f t="shared" si="130"/>
        <v>312.93600000000004</v>
      </c>
      <c r="J174" s="33">
        <v>2.6</v>
      </c>
      <c r="K174" s="32">
        <f t="shared" si="131"/>
        <v>260.78000000000003</v>
      </c>
      <c r="L174" s="33">
        <f t="shared" si="127"/>
        <v>2.2999999999999998</v>
      </c>
      <c r="M174" s="34">
        <f t="shared" si="132"/>
        <v>230.69</v>
      </c>
      <c r="N174" s="33">
        <v>2</v>
      </c>
      <c r="O174" s="34">
        <f t="shared" si="123"/>
        <v>200.6</v>
      </c>
      <c r="P174" s="39">
        <f t="shared" si="169"/>
        <v>180.54</v>
      </c>
      <c r="Q174" s="28">
        <f t="shared" si="170"/>
        <v>261.78300000000002</v>
      </c>
      <c r="R174" s="28">
        <f t="shared" si="171"/>
        <v>253.92951000000002</v>
      </c>
      <c r="S174" s="28">
        <f t="shared" si="172"/>
        <v>248.69385000000003</v>
      </c>
      <c r="T174" s="28">
        <f t="shared" si="173"/>
        <v>243.45819</v>
      </c>
      <c r="U174" s="28">
        <f t="shared" si="174"/>
        <v>235.60470000000001</v>
      </c>
    </row>
    <row r="175" spans="1:21" ht="12.95" customHeight="1" x14ac:dyDescent="0.25">
      <c r="A175" s="5">
        <v>154</v>
      </c>
      <c r="B175" s="9" t="s">
        <v>1166</v>
      </c>
      <c r="C175" s="4" t="s">
        <v>1565</v>
      </c>
      <c r="D175" s="4" t="s">
        <v>1564</v>
      </c>
      <c r="E175" s="29" t="s">
        <v>2532</v>
      </c>
      <c r="F175" s="17" t="s">
        <v>4</v>
      </c>
      <c r="G175" s="40">
        <v>200</v>
      </c>
      <c r="H175" s="31">
        <f t="shared" ref="H175" si="205">J175*1.2</f>
        <v>3.12</v>
      </c>
      <c r="I175" s="32">
        <f t="shared" ref="I175" si="206">K175*1.2</f>
        <v>312.93600000000004</v>
      </c>
      <c r="J175" s="33">
        <v>2.6</v>
      </c>
      <c r="K175" s="32">
        <f t="shared" ref="K175" si="207">J175*$F$3</f>
        <v>260.78000000000003</v>
      </c>
      <c r="L175" s="33">
        <f t="shared" ref="L175" si="208">(J175+N175)/2</f>
        <v>2.2999999999999998</v>
      </c>
      <c r="M175" s="34">
        <f t="shared" ref="M175" si="209">(K175+O175)/2</f>
        <v>230.69</v>
      </c>
      <c r="N175" s="33">
        <v>2</v>
      </c>
      <c r="O175" s="34">
        <f t="shared" ref="O175" si="210">N175*$F$3</f>
        <v>200.6</v>
      </c>
      <c r="P175" s="39">
        <f t="shared" si="169"/>
        <v>180.54</v>
      </c>
      <c r="Q175" s="28">
        <f t="shared" si="170"/>
        <v>261.78300000000002</v>
      </c>
      <c r="R175" s="28">
        <f t="shared" si="171"/>
        <v>253.92951000000002</v>
      </c>
      <c r="S175" s="28">
        <f t="shared" si="172"/>
        <v>248.69385000000003</v>
      </c>
      <c r="T175" s="28">
        <f t="shared" si="173"/>
        <v>243.45819</v>
      </c>
      <c r="U175" s="28">
        <f t="shared" si="174"/>
        <v>235.60470000000001</v>
      </c>
    </row>
    <row r="176" spans="1:21" ht="12.95" customHeight="1" x14ac:dyDescent="0.25">
      <c r="A176" s="5">
        <v>155</v>
      </c>
      <c r="B176" s="9" t="s">
        <v>1167</v>
      </c>
      <c r="C176" s="4" t="s">
        <v>1566</v>
      </c>
      <c r="D176" s="4" t="s">
        <v>1568</v>
      </c>
      <c r="E176" s="29" t="s">
        <v>2532</v>
      </c>
      <c r="F176" s="17" t="s">
        <v>4</v>
      </c>
      <c r="G176" s="40">
        <v>200</v>
      </c>
      <c r="H176" s="31">
        <f t="shared" si="129"/>
        <v>1.56</v>
      </c>
      <c r="I176" s="32">
        <f t="shared" si="130"/>
        <v>156.46800000000002</v>
      </c>
      <c r="J176" s="33">
        <v>1.3</v>
      </c>
      <c r="K176" s="32">
        <f t="shared" si="131"/>
        <v>130.39000000000001</v>
      </c>
      <c r="L176" s="33">
        <f t="shared" si="127"/>
        <v>1.1499999999999999</v>
      </c>
      <c r="M176" s="34">
        <f t="shared" si="132"/>
        <v>115.345</v>
      </c>
      <c r="N176" s="33">
        <v>1</v>
      </c>
      <c r="O176" s="34">
        <f t="shared" si="123"/>
        <v>100.3</v>
      </c>
      <c r="P176" s="39">
        <f t="shared" si="169"/>
        <v>90.27</v>
      </c>
      <c r="Q176" s="28">
        <f t="shared" si="170"/>
        <v>130.89150000000001</v>
      </c>
      <c r="R176" s="28">
        <f t="shared" si="171"/>
        <v>126.96475500000001</v>
      </c>
      <c r="S176" s="28">
        <f t="shared" si="172"/>
        <v>124.34692500000001</v>
      </c>
      <c r="T176" s="28">
        <f t="shared" si="173"/>
        <v>121.729095</v>
      </c>
      <c r="U176" s="28">
        <f t="shared" si="174"/>
        <v>117.80235</v>
      </c>
    </row>
    <row r="177" spans="1:21" ht="12.95" customHeight="1" x14ac:dyDescent="0.25">
      <c r="A177" s="5">
        <v>156</v>
      </c>
      <c r="B177" s="9" t="s">
        <v>1162</v>
      </c>
      <c r="C177" s="4" t="s">
        <v>1588</v>
      </c>
      <c r="D177" s="4" t="s">
        <v>1557</v>
      </c>
      <c r="E177" s="29" t="s">
        <v>2532</v>
      </c>
      <c r="F177" s="17" t="s">
        <v>4</v>
      </c>
      <c r="G177" s="40">
        <v>200</v>
      </c>
      <c r="H177" s="31">
        <f t="shared" ref="H177:H178" si="211">J177*1.2</f>
        <v>1.56</v>
      </c>
      <c r="I177" s="32">
        <f t="shared" ref="I177:I178" si="212">K177*1.2</f>
        <v>156.46800000000002</v>
      </c>
      <c r="J177" s="33">
        <v>1.3</v>
      </c>
      <c r="K177" s="32">
        <f t="shared" ref="K177:K178" si="213">J177*$F$3</f>
        <v>130.39000000000001</v>
      </c>
      <c r="L177" s="33">
        <f t="shared" ref="L177:L178" si="214">(J177+N177)/2</f>
        <v>1.1499999999999999</v>
      </c>
      <c r="M177" s="34">
        <f t="shared" ref="M177:M178" si="215">(K177+O177)/2</f>
        <v>115.345</v>
      </c>
      <c r="N177" s="33">
        <v>1</v>
      </c>
      <c r="O177" s="34">
        <f t="shared" ref="O177:O178" si="216">N177*$F$3</f>
        <v>100.3</v>
      </c>
      <c r="P177" s="39">
        <f t="shared" si="169"/>
        <v>90.27</v>
      </c>
      <c r="Q177" s="28">
        <f t="shared" si="170"/>
        <v>130.89150000000001</v>
      </c>
      <c r="R177" s="28">
        <f t="shared" si="171"/>
        <v>126.96475500000001</v>
      </c>
      <c r="S177" s="28">
        <f t="shared" si="172"/>
        <v>124.34692500000001</v>
      </c>
      <c r="T177" s="28">
        <f t="shared" si="173"/>
        <v>121.729095</v>
      </c>
      <c r="U177" s="28">
        <f t="shared" si="174"/>
        <v>117.80235</v>
      </c>
    </row>
    <row r="178" spans="1:21" ht="12.95" customHeight="1" x14ac:dyDescent="0.25">
      <c r="A178" s="5">
        <v>157</v>
      </c>
      <c r="B178" s="9" t="s">
        <v>1168</v>
      </c>
      <c r="C178" s="4" t="s">
        <v>1569</v>
      </c>
      <c r="D178" s="4" t="s">
        <v>1567</v>
      </c>
      <c r="E178" s="29" t="s">
        <v>2532</v>
      </c>
      <c r="F178" s="17" t="s">
        <v>4</v>
      </c>
      <c r="G178" s="40">
        <v>200</v>
      </c>
      <c r="H178" s="31">
        <f t="shared" si="211"/>
        <v>1.56</v>
      </c>
      <c r="I178" s="32">
        <f t="shared" si="212"/>
        <v>156.46800000000002</v>
      </c>
      <c r="J178" s="33">
        <v>1.3</v>
      </c>
      <c r="K178" s="32">
        <f t="shared" si="213"/>
        <v>130.39000000000001</v>
      </c>
      <c r="L178" s="33">
        <f t="shared" si="214"/>
        <v>1.1499999999999999</v>
      </c>
      <c r="M178" s="34">
        <f t="shared" si="215"/>
        <v>115.345</v>
      </c>
      <c r="N178" s="33">
        <v>1</v>
      </c>
      <c r="O178" s="34">
        <f t="shared" si="216"/>
        <v>100.3</v>
      </c>
      <c r="P178" s="39">
        <f t="shared" si="169"/>
        <v>90.27</v>
      </c>
      <c r="Q178" s="28">
        <f t="shared" si="170"/>
        <v>130.89150000000001</v>
      </c>
      <c r="R178" s="28">
        <f t="shared" si="171"/>
        <v>126.96475500000001</v>
      </c>
      <c r="S178" s="28">
        <f t="shared" si="172"/>
        <v>124.34692500000001</v>
      </c>
      <c r="T178" s="28">
        <f t="shared" si="173"/>
        <v>121.729095</v>
      </c>
      <c r="U178" s="28">
        <f t="shared" si="174"/>
        <v>117.80235</v>
      </c>
    </row>
    <row r="179" spans="1:21" ht="12.95" customHeight="1" x14ac:dyDescent="0.25">
      <c r="A179" s="5">
        <v>158</v>
      </c>
      <c r="B179" s="9" t="s">
        <v>1169</v>
      </c>
      <c r="C179" s="4" t="s">
        <v>1571</v>
      </c>
      <c r="D179" s="4" t="s">
        <v>1570</v>
      </c>
      <c r="E179" s="29" t="s">
        <v>2532</v>
      </c>
      <c r="F179" s="17" t="s">
        <v>4</v>
      </c>
      <c r="G179" s="40">
        <v>200</v>
      </c>
      <c r="H179" s="31">
        <f t="shared" si="129"/>
        <v>3.48</v>
      </c>
      <c r="I179" s="32">
        <f t="shared" si="130"/>
        <v>349.04399999999998</v>
      </c>
      <c r="J179" s="33">
        <v>2.9</v>
      </c>
      <c r="K179" s="32">
        <f t="shared" si="131"/>
        <v>290.87</v>
      </c>
      <c r="L179" s="33">
        <f t="shared" si="127"/>
        <v>2.5649999999999999</v>
      </c>
      <c r="M179" s="34">
        <f t="shared" si="132"/>
        <v>257.26949999999999</v>
      </c>
      <c r="N179" s="33">
        <v>2.23</v>
      </c>
      <c r="O179" s="34">
        <f t="shared" si="123"/>
        <v>223.66899999999998</v>
      </c>
      <c r="P179" s="39">
        <f t="shared" si="169"/>
        <v>201.3021</v>
      </c>
      <c r="Q179" s="28">
        <f t="shared" si="170"/>
        <v>291.88804499999998</v>
      </c>
      <c r="R179" s="28">
        <f t="shared" si="171"/>
        <v>283.13140364999998</v>
      </c>
      <c r="S179" s="28">
        <f t="shared" si="172"/>
        <v>277.29364275</v>
      </c>
      <c r="T179" s="28">
        <f t="shared" si="173"/>
        <v>271.45588184999997</v>
      </c>
      <c r="U179" s="28">
        <f t="shared" si="174"/>
        <v>262.69924049999997</v>
      </c>
    </row>
    <row r="180" spans="1:21" ht="12.95" customHeight="1" x14ac:dyDescent="0.25">
      <c r="A180" s="5">
        <v>159</v>
      </c>
      <c r="B180" s="9" t="s">
        <v>1170</v>
      </c>
      <c r="C180" s="4" t="s">
        <v>1573</v>
      </c>
      <c r="D180" s="4" t="s">
        <v>1572</v>
      </c>
      <c r="E180" s="29" t="s">
        <v>2534</v>
      </c>
      <c r="F180" s="17" t="s">
        <v>4</v>
      </c>
      <c r="G180" s="40">
        <v>200</v>
      </c>
      <c r="H180" s="31">
        <f t="shared" si="129"/>
        <v>1.9288799999999999</v>
      </c>
      <c r="I180" s="32">
        <f t="shared" si="130"/>
        <v>193.46666399999998</v>
      </c>
      <c r="J180" s="33">
        <v>1.6073999999999999</v>
      </c>
      <c r="K180" s="32">
        <f t="shared" si="131"/>
        <v>161.22221999999999</v>
      </c>
      <c r="L180" s="33">
        <f t="shared" si="127"/>
        <v>1.4219499999999998</v>
      </c>
      <c r="M180" s="34">
        <f t="shared" si="132"/>
        <v>142.62158499999998</v>
      </c>
      <c r="N180" s="33">
        <v>1.2364999999999999</v>
      </c>
      <c r="O180" s="34">
        <f t="shared" si="123"/>
        <v>124.02094999999998</v>
      </c>
      <c r="P180" s="39">
        <f t="shared" si="169"/>
        <v>111.61885499999998</v>
      </c>
      <c r="Q180" s="28">
        <f t="shared" si="170"/>
        <v>161.84733974999997</v>
      </c>
      <c r="R180" s="28">
        <f t="shared" si="171"/>
        <v>156.99191955749998</v>
      </c>
      <c r="S180" s="28">
        <f t="shared" si="172"/>
        <v>153.75497276249999</v>
      </c>
      <c r="T180" s="28">
        <f t="shared" si="173"/>
        <v>150.51802596749997</v>
      </c>
      <c r="U180" s="28">
        <f t="shared" si="174"/>
        <v>145.66260577499997</v>
      </c>
    </row>
    <row r="181" spans="1:21" ht="12.95" customHeight="1" x14ac:dyDescent="0.25">
      <c r="A181" s="5">
        <v>160</v>
      </c>
      <c r="B181" s="9" t="s">
        <v>1171</v>
      </c>
      <c r="C181" s="4" t="s">
        <v>1574</v>
      </c>
      <c r="D181" s="4" t="s">
        <v>1576</v>
      </c>
      <c r="E181" s="29" t="s">
        <v>2532</v>
      </c>
      <c r="F181" s="17" t="s">
        <v>4</v>
      </c>
      <c r="G181" s="40">
        <v>200</v>
      </c>
      <c r="H181" s="31">
        <f t="shared" ref="H181:H182" si="217">J181*1.2</f>
        <v>1.9288799999999999</v>
      </c>
      <c r="I181" s="32">
        <f t="shared" ref="I181:I182" si="218">K181*1.2</f>
        <v>193.46666399999998</v>
      </c>
      <c r="J181" s="33">
        <v>1.6073999999999999</v>
      </c>
      <c r="K181" s="32">
        <f t="shared" ref="K181:K182" si="219">J181*$F$3</f>
        <v>161.22221999999999</v>
      </c>
      <c r="L181" s="33">
        <f t="shared" ref="L181:L182" si="220">(J181+N181)/2</f>
        <v>1.4219499999999998</v>
      </c>
      <c r="M181" s="34">
        <f t="shared" ref="M181:M182" si="221">(K181+O181)/2</f>
        <v>142.62158499999998</v>
      </c>
      <c r="N181" s="33">
        <v>1.2364999999999999</v>
      </c>
      <c r="O181" s="34">
        <f t="shared" ref="O181:O182" si="222">N181*$F$3</f>
        <v>124.02094999999998</v>
      </c>
      <c r="P181" s="39">
        <f t="shared" si="169"/>
        <v>111.61885499999998</v>
      </c>
      <c r="Q181" s="28">
        <f t="shared" si="170"/>
        <v>161.84733974999997</v>
      </c>
      <c r="R181" s="28">
        <f t="shared" si="171"/>
        <v>156.99191955749998</v>
      </c>
      <c r="S181" s="28">
        <f t="shared" si="172"/>
        <v>153.75497276249999</v>
      </c>
      <c r="T181" s="28">
        <f t="shared" si="173"/>
        <v>150.51802596749997</v>
      </c>
      <c r="U181" s="28">
        <f t="shared" si="174"/>
        <v>145.66260577499997</v>
      </c>
    </row>
    <row r="182" spans="1:21" ht="12.95" customHeight="1" x14ac:dyDescent="0.25">
      <c r="A182" s="5">
        <v>161</v>
      </c>
      <c r="B182" s="9" t="s">
        <v>1172</v>
      </c>
      <c r="C182" s="4" t="s">
        <v>1577</v>
      </c>
      <c r="D182" s="4" t="s">
        <v>1575</v>
      </c>
      <c r="E182" s="29" t="s">
        <v>2534</v>
      </c>
      <c r="F182" s="17" t="s">
        <v>4</v>
      </c>
      <c r="G182" s="40">
        <v>200</v>
      </c>
      <c r="H182" s="31">
        <f t="shared" si="217"/>
        <v>1.9288799999999999</v>
      </c>
      <c r="I182" s="32">
        <f t="shared" si="218"/>
        <v>193.46666399999998</v>
      </c>
      <c r="J182" s="33">
        <v>1.6073999999999999</v>
      </c>
      <c r="K182" s="32">
        <f t="shared" si="219"/>
        <v>161.22221999999999</v>
      </c>
      <c r="L182" s="33">
        <f t="shared" si="220"/>
        <v>1.4219499999999998</v>
      </c>
      <c r="M182" s="34">
        <f t="shared" si="221"/>
        <v>142.62158499999998</v>
      </c>
      <c r="N182" s="33">
        <v>1.2364999999999999</v>
      </c>
      <c r="O182" s="34">
        <f t="shared" si="222"/>
        <v>124.02094999999998</v>
      </c>
      <c r="P182" s="39">
        <f t="shared" si="169"/>
        <v>111.61885499999998</v>
      </c>
      <c r="Q182" s="28">
        <f t="shared" si="170"/>
        <v>161.84733974999997</v>
      </c>
      <c r="R182" s="28">
        <f t="shared" si="171"/>
        <v>156.99191955749998</v>
      </c>
      <c r="S182" s="28">
        <f t="shared" si="172"/>
        <v>153.75497276249999</v>
      </c>
      <c r="T182" s="28">
        <f t="shared" si="173"/>
        <v>150.51802596749997</v>
      </c>
      <c r="U182" s="28">
        <f t="shared" si="174"/>
        <v>145.66260577499997</v>
      </c>
    </row>
    <row r="183" spans="1:21" ht="12.75" customHeight="1" x14ac:dyDescent="0.25">
      <c r="A183" s="5">
        <v>162</v>
      </c>
      <c r="B183" s="9" t="s">
        <v>1173</v>
      </c>
      <c r="C183" s="4" t="s">
        <v>1579</v>
      </c>
      <c r="D183" s="4" t="s">
        <v>1578</v>
      </c>
      <c r="E183" s="29" t="s">
        <v>2532</v>
      </c>
      <c r="F183" s="17" t="s">
        <v>4</v>
      </c>
      <c r="G183" s="40">
        <v>200</v>
      </c>
      <c r="H183" s="31">
        <f t="shared" si="129"/>
        <v>3.1695600000000002</v>
      </c>
      <c r="I183" s="32">
        <f t="shared" si="130"/>
        <v>317.90686799999997</v>
      </c>
      <c r="J183" s="33">
        <v>2.6413000000000002</v>
      </c>
      <c r="K183" s="32">
        <f t="shared" si="131"/>
        <v>264.92239000000001</v>
      </c>
      <c r="L183" s="33">
        <f t="shared" si="127"/>
        <v>2.3365499999999999</v>
      </c>
      <c r="M183" s="34">
        <f t="shared" si="132"/>
        <v>234.355965</v>
      </c>
      <c r="N183" s="33">
        <v>2.0318000000000001</v>
      </c>
      <c r="O183" s="34">
        <f t="shared" ref="O183:O236" si="223">N183*$F$3</f>
        <v>203.78953999999999</v>
      </c>
      <c r="P183" s="39">
        <f t="shared" si="169"/>
        <v>183.410586</v>
      </c>
      <c r="Q183" s="28">
        <f t="shared" si="170"/>
        <v>265.94534970000001</v>
      </c>
      <c r="R183" s="28">
        <f t="shared" si="171"/>
        <v>257.96698920900002</v>
      </c>
      <c r="S183" s="28">
        <f t="shared" si="172"/>
        <v>252.64808221500002</v>
      </c>
      <c r="T183" s="28">
        <f t="shared" si="173"/>
        <v>247.32917522100001</v>
      </c>
      <c r="U183" s="28">
        <f t="shared" si="174"/>
        <v>239.35081473</v>
      </c>
    </row>
    <row r="184" spans="1:21" ht="12.95" customHeight="1" x14ac:dyDescent="0.25">
      <c r="A184" s="5">
        <v>163</v>
      </c>
      <c r="B184" s="9" t="s">
        <v>1174</v>
      </c>
      <c r="C184" s="4" t="s">
        <v>1580</v>
      </c>
      <c r="D184" s="4" t="s">
        <v>1175</v>
      </c>
      <c r="E184" s="29" t="s">
        <v>2532</v>
      </c>
      <c r="F184" s="17" t="s">
        <v>4</v>
      </c>
      <c r="G184" s="40">
        <v>200</v>
      </c>
      <c r="H184" s="31">
        <f t="shared" ref="H184" si="224">J184*1.2</f>
        <v>3.1695600000000002</v>
      </c>
      <c r="I184" s="32">
        <f t="shared" ref="I184" si="225">K184*1.2</f>
        <v>317.90686799999997</v>
      </c>
      <c r="J184" s="33">
        <v>2.6413000000000002</v>
      </c>
      <c r="K184" s="32">
        <f t="shared" ref="K184" si="226">J184*$F$3</f>
        <v>264.92239000000001</v>
      </c>
      <c r="L184" s="33">
        <f t="shared" ref="L184" si="227">(J184+N184)/2</f>
        <v>2.3365499999999999</v>
      </c>
      <c r="M184" s="34">
        <f t="shared" ref="M184" si="228">(K184+O184)/2</f>
        <v>234.355965</v>
      </c>
      <c r="N184" s="33">
        <v>2.0318000000000001</v>
      </c>
      <c r="O184" s="34">
        <f t="shared" ref="O184" si="229">N184*$F$3</f>
        <v>203.78953999999999</v>
      </c>
      <c r="P184" s="39">
        <f t="shared" si="169"/>
        <v>183.410586</v>
      </c>
      <c r="Q184" s="28">
        <f t="shared" si="170"/>
        <v>265.94534970000001</v>
      </c>
      <c r="R184" s="28">
        <f t="shared" si="171"/>
        <v>257.96698920900002</v>
      </c>
      <c r="S184" s="28">
        <f t="shared" si="172"/>
        <v>252.64808221500002</v>
      </c>
      <c r="T184" s="28">
        <f t="shared" si="173"/>
        <v>247.32917522100001</v>
      </c>
      <c r="U184" s="28">
        <f t="shared" si="174"/>
        <v>239.35081473</v>
      </c>
    </row>
    <row r="185" spans="1:21" ht="12.95" customHeight="1" x14ac:dyDescent="0.25">
      <c r="A185" s="5">
        <v>164</v>
      </c>
      <c r="B185" s="9" t="s">
        <v>1176</v>
      </c>
      <c r="C185" s="4" t="s">
        <v>1581</v>
      </c>
      <c r="D185" s="4" t="s">
        <v>1177</v>
      </c>
      <c r="E185" s="29" t="s">
        <v>2532</v>
      </c>
      <c r="F185" s="17" t="s">
        <v>4</v>
      </c>
      <c r="G185" s="40">
        <v>200</v>
      </c>
      <c r="H185" s="31">
        <f t="shared" si="129"/>
        <v>2.3500799999999997</v>
      </c>
      <c r="I185" s="32">
        <f t="shared" si="130"/>
        <v>235.71302399999996</v>
      </c>
      <c r="J185" s="33">
        <v>1.9583999999999999</v>
      </c>
      <c r="K185" s="32">
        <f t="shared" si="131"/>
        <v>196.42751999999999</v>
      </c>
      <c r="L185" s="33">
        <f t="shared" si="127"/>
        <v>1.73245</v>
      </c>
      <c r="M185" s="34">
        <f t="shared" si="132"/>
        <v>173.76473499999997</v>
      </c>
      <c r="N185" s="33">
        <v>1.5065</v>
      </c>
      <c r="O185" s="34">
        <f t="shared" si="223"/>
        <v>151.10194999999999</v>
      </c>
      <c r="P185" s="39">
        <f t="shared" si="169"/>
        <v>135.99175499999998</v>
      </c>
      <c r="Q185" s="28">
        <f t="shared" si="170"/>
        <v>197.18804474999996</v>
      </c>
      <c r="R185" s="28">
        <f t="shared" si="171"/>
        <v>191.27240340749995</v>
      </c>
      <c r="S185" s="28">
        <f t="shared" si="172"/>
        <v>187.32864251249995</v>
      </c>
      <c r="T185" s="28">
        <f t="shared" si="173"/>
        <v>183.38488161749996</v>
      </c>
      <c r="U185" s="28">
        <f t="shared" si="174"/>
        <v>177.46924027499995</v>
      </c>
    </row>
    <row r="186" spans="1:21" ht="12.95" customHeight="1" x14ac:dyDescent="0.25">
      <c r="A186" s="5">
        <v>165</v>
      </c>
      <c r="B186" s="9" t="s">
        <v>1178</v>
      </c>
      <c r="C186" s="4" t="s">
        <v>1582</v>
      </c>
      <c r="D186" s="4" t="s">
        <v>1179</v>
      </c>
      <c r="E186" s="29" t="s">
        <v>2532</v>
      </c>
      <c r="F186" s="17" t="s">
        <v>4</v>
      </c>
      <c r="G186" s="40">
        <v>200</v>
      </c>
      <c r="H186" s="31">
        <f t="shared" ref="H186:H190" si="230">J186*1.2</f>
        <v>2.3500799999999997</v>
      </c>
      <c r="I186" s="32">
        <f t="shared" ref="I186:I190" si="231">K186*1.2</f>
        <v>235.71302399999996</v>
      </c>
      <c r="J186" s="33">
        <v>1.9583999999999999</v>
      </c>
      <c r="K186" s="32">
        <f t="shared" ref="K186:K190" si="232">J186*$F$3</f>
        <v>196.42751999999999</v>
      </c>
      <c r="L186" s="33">
        <f t="shared" ref="L186:L190" si="233">(J186+N186)/2</f>
        <v>1.73245</v>
      </c>
      <c r="M186" s="34">
        <f t="shared" ref="M186:M190" si="234">(K186+O186)/2</f>
        <v>173.76473499999997</v>
      </c>
      <c r="N186" s="33">
        <v>1.5065</v>
      </c>
      <c r="O186" s="34">
        <f t="shared" ref="O186:O190" si="235">N186*$F$3</f>
        <v>151.10194999999999</v>
      </c>
      <c r="P186" s="39">
        <f t="shared" si="169"/>
        <v>135.99175499999998</v>
      </c>
      <c r="Q186" s="28">
        <f t="shared" si="170"/>
        <v>197.18804474999996</v>
      </c>
      <c r="R186" s="28">
        <f t="shared" si="171"/>
        <v>191.27240340749995</v>
      </c>
      <c r="S186" s="28">
        <f t="shared" si="172"/>
        <v>187.32864251249995</v>
      </c>
      <c r="T186" s="28">
        <f t="shared" si="173"/>
        <v>183.38488161749996</v>
      </c>
      <c r="U186" s="28">
        <f t="shared" si="174"/>
        <v>177.46924027499995</v>
      </c>
    </row>
    <row r="187" spans="1:21" ht="12.95" customHeight="1" x14ac:dyDescent="0.25">
      <c r="A187" s="5">
        <v>166</v>
      </c>
      <c r="B187" s="9" t="s">
        <v>1180</v>
      </c>
      <c r="C187" s="4" t="s">
        <v>1583</v>
      </c>
      <c r="D187" s="4" t="s">
        <v>1181</v>
      </c>
      <c r="E187" s="29" t="s">
        <v>2532</v>
      </c>
      <c r="F187" s="17" t="s">
        <v>4</v>
      </c>
      <c r="G187" s="40">
        <v>200</v>
      </c>
      <c r="H187" s="31">
        <f t="shared" si="230"/>
        <v>2.3500799999999997</v>
      </c>
      <c r="I187" s="32">
        <f t="shared" si="231"/>
        <v>235.71302399999996</v>
      </c>
      <c r="J187" s="33">
        <v>1.9583999999999999</v>
      </c>
      <c r="K187" s="32">
        <f t="shared" si="232"/>
        <v>196.42751999999999</v>
      </c>
      <c r="L187" s="33">
        <f t="shared" si="233"/>
        <v>1.73245</v>
      </c>
      <c r="M187" s="34">
        <f t="shared" si="234"/>
        <v>173.76473499999997</v>
      </c>
      <c r="N187" s="33">
        <v>1.5065</v>
      </c>
      <c r="O187" s="34">
        <f t="shared" si="235"/>
        <v>151.10194999999999</v>
      </c>
      <c r="P187" s="39">
        <f t="shared" si="169"/>
        <v>135.99175499999998</v>
      </c>
      <c r="Q187" s="28">
        <f t="shared" si="170"/>
        <v>197.18804474999996</v>
      </c>
      <c r="R187" s="28">
        <f t="shared" si="171"/>
        <v>191.27240340749995</v>
      </c>
      <c r="S187" s="28">
        <f t="shared" si="172"/>
        <v>187.32864251249995</v>
      </c>
      <c r="T187" s="28">
        <f t="shared" si="173"/>
        <v>183.38488161749996</v>
      </c>
      <c r="U187" s="28">
        <f t="shared" si="174"/>
        <v>177.46924027499995</v>
      </c>
    </row>
    <row r="188" spans="1:21" ht="12.95" customHeight="1" x14ac:dyDescent="0.25">
      <c r="A188" s="5">
        <v>167</v>
      </c>
      <c r="B188" s="9" t="s">
        <v>1182</v>
      </c>
      <c r="C188" s="4" t="s">
        <v>1584</v>
      </c>
      <c r="D188" s="4" t="s">
        <v>1183</v>
      </c>
      <c r="E188" s="29" t="s">
        <v>2532</v>
      </c>
      <c r="F188" s="17" t="s">
        <v>4</v>
      </c>
      <c r="G188" s="40">
        <v>200</v>
      </c>
      <c r="H188" s="31">
        <f t="shared" si="230"/>
        <v>2.3500799999999997</v>
      </c>
      <c r="I188" s="32">
        <f t="shared" si="231"/>
        <v>235.71302399999996</v>
      </c>
      <c r="J188" s="33">
        <v>1.9583999999999999</v>
      </c>
      <c r="K188" s="32">
        <f t="shared" si="232"/>
        <v>196.42751999999999</v>
      </c>
      <c r="L188" s="33">
        <f t="shared" si="233"/>
        <v>1.73245</v>
      </c>
      <c r="M188" s="34">
        <f t="shared" si="234"/>
        <v>173.76473499999997</v>
      </c>
      <c r="N188" s="33">
        <v>1.5065</v>
      </c>
      <c r="O188" s="34">
        <f t="shared" si="235"/>
        <v>151.10194999999999</v>
      </c>
      <c r="P188" s="39">
        <f t="shared" si="169"/>
        <v>135.99175499999998</v>
      </c>
      <c r="Q188" s="28">
        <f t="shared" si="170"/>
        <v>197.18804474999996</v>
      </c>
      <c r="R188" s="28">
        <f t="shared" si="171"/>
        <v>191.27240340749995</v>
      </c>
      <c r="S188" s="28">
        <f t="shared" si="172"/>
        <v>187.32864251249995</v>
      </c>
      <c r="T188" s="28">
        <f t="shared" si="173"/>
        <v>183.38488161749996</v>
      </c>
      <c r="U188" s="28">
        <f t="shared" si="174"/>
        <v>177.46924027499995</v>
      </c>
    </row>
    <row r="189" spans="1:21" ht="12.95" customHeight="1" x14ac:dyDescent="0.25">
      <c r="A189" s="5">
        <v>168</v>
      </c>
      <c r="B189" s="9" t="s">
        <v>1184</v>
      </c>
      <c r="C189" s="4" t="s">
        <v>1585</v>
      </c>
      <c r="D189" s="4" t="s">
        <v>1185</v>
      </c>
      <c r="E189" s="29" t="s">
        <v>2532</v>
      </c>
      <c r="F189" s="17" t="s">
        <v>4</v>
      </c>
      <c r="G189" s="40">
        <v>200</v>
      </c>
      <c r="H189" s="31">
        <f t="shared" si="230"/>
        <v>2.3500799999999997</v>
      </c>
      <c r="I189" s="32">
        <f t="shared" si="231"/>
        <v>235.71302399999996</v>
      </c>
      <c r="J189" s="33">
        <v>1.9583999999999999</v>
      </c>
      <c r="K189" s="32">
        <f t="shared" si="232"/>
        <v>196.42751999999999</v>
      </c>
      <c r="L189" s="33">
        <f t="shared" si="233"/>
        <v>1.73245</v>
      </c>
      <c r="M189" s="34">
        <f t="shared" si="234"/>
        <v>173.76473499999997</v>
      </c>
      <c r="N189" s="33">
        <v>1.5065</v>
      </c>
      <c r="O189" s="34">
        <f t="shared" si="235"/>
        <v>151.10194999999999</v>
      </c>
      <c r="P189" s="39">
        <f t="shared" si="169"/>
        <v>135.99175499999998</v>
      </c>
      <c r="Q189" s="28">
        <f t="shared" si="170"/>
        <v>197.18804474999996</v>
      </c>
      <c r="R189" s="28">
        <f t="shared" si="171"/>
        <v>191.27240340749995</v>
      </c>
      <c r="S189" s="28">
        <f t="shared" si="172"/>
        <v>187.32864251249995</v>
      </c>
      <c r="T189" s="28">
        <f t="shared" si="173"/>
        <v>183.38488161749996</v>
      </c>
      <c r="U189" s="28">
        <f t="shared" si="174"/>
        <v>177.46924027499995</v>
      </c>
    </row>
    <row r="190" spans="1:21" ht="12.95" customHeight="1" x14ac:dyDescent="0.25">
      <c r="A190" s="5">
        <v>169</v>
      </c>
      <c r="B190" s="9" t="s">
        <v>1186</v>
      </c>
      <c r="C190" s="4" t="s">
        <v>1586</v>
      </c>
      <c r="D190" s="4" t="s">
        <v>1187</v>
      </c>
      <c r="E190" s="29" t="s">
        <v>2532</v>
      </c>
      <c r="F190" s="17" t="s">
        <v>4</v>
      </c>
      <c r="G190" s="40">
        <v>200</v>
      </c>
      <c r="H190" s="31">
        <f t="shared" si="230"/>
        <v>2.3500799999999997</v>
      </c>
      <c r="I190" s="32">
        <f t="shared" si="231"/>
        <v>235.71302399999996</v>
      </c>
      <c r="J190" s="33">
        <v>1.9583999999999999</v>
      </c>
      <c r="K190" s="32">
        <f t="shared" si="232"/>
        <v>196.42751999999999</v>
      </c>
      <c r="L190" s="33">
        <f t="shared" si="233"/>
        <v>1.73245</v>
      </c>
      <c r="M190" s="34">
        <f t="shared" si="234"/>
        <v>173.76473499999997</v>
      </c>
      <c r="N190" s="33">
        <v>1.5065</v>
      </c>
      <c r="O190" s="34">
        <f t="shared" si="235"/>
        <v>151.10194999999999</v>
      </c>
      <c r="P190" s="39">
        <f t="shared" si="169"/>
        <v>135.99175499999998</v>
      </c>
      <c r="Q190" s="28">
        <f t="shared" si="170"/>
        <v>197.18804474999996</v>
      </c>
      <c r="R190" s="28">
        <f t="shared" si="171"/>
        <v>191.27240340749995</v>
      </c>
      <c r="S190" s="28">
        <f t="shared" si="172"/>
        <v>187.32864251249995</v>
      </c>
      <c r="T190" s="28">
        <f t="shared" si="173"/>
        <v>183.38488161749996</v>
      </c>
      <c r="U190" s="28">
        <f t="shared" si="174"/>
        <v>177.46924027499995</v>
      </c>
    </row>
    <row r="191" spans="1:21" ht="12.95" customHeight="1" x14ac:dyDescent="0.25">
      <c r="A191" s="5">
        <v>170</v>
      </c>
      <c r="B191" s="9" t="s">
        <v>1188</v>
      </c>
      <c r="C191" s="4" t="s">
        <v>1589</v>
      </c>
      <c r="D191" s="4" t="s">
        <v>1587</v>
      </c>
      <c r="E191" s="29" t="s">
        <v>2534</v>
      </c>
      <c r="F191" s="17" t="s">
        <v>4</v>
      </c>
      <c r="G191" s="40">
        <v>200</v>
      </c>
      <c r="H191" s="31">
        <f t="shared" si="129"/>
        <v>2.3087999999999997</v>
      </c>
      <c r="I191" s="32">
        <f t="shared" si="130"/>
        <v>231.57263999999998</v>
      </c>
      <c r="J191" s="33">
        <v>1.9239999999999999</v>
      </c>
      <c r="K191" s="32">
        <f t="shared" si="131"/>
        <v>192.97719999999998</v>
      </c>
      <c r="L191" s="33">
        <f t="shared" si="127"/>
        <v>1.702</v>
      </c>
      <c r="M191" s="34">
        <f t="shared" si="132"/>
        <v>170.7106</v>
      </c>
      <c r="N191" s="33">
        <v>1.48</v>
      </c>
      <c r="O191" s="34">
        <f t="shared" si="223"/>
        <v>148.44399999999999</v>
      </c>
      <c r="P191" s="39">
        <f t="shared" si="169"/>
        <v>133.59959999999998</v>
      </c>
      <c r="Q191" s="28">
        <f t="shared" si="170"/>
        <v>193.71941999999996</v>
      </c>
      <c r="R191" s="28">
        <f t="shared" si="171"/>
        <v>187.90783739999995</v>
      </c>
      <c r="S191" s="28">
        <f t="shared" si="172"/>
        <v>184.03344899999996</v>
      </c>
      <c r="T191" s="28">
        <f t="shared" si="173"/>
        <v>180.15906059999995</v>
      </c>
      <c r="U191" s="28">
        <f t="shared" si="174"/>
        <v>174.34747799999997</v>
      </c>
    </row>
    <row r="192" spans="1:21" ht="12.95" customHeight="1" x14ac:dyDescent="0.25">
      <c r="A192" s="5">
        <v>171</v>
      </c>
      <c r="B192" s="9" t="s">
        <v>1189</v>
      </c>
      <c r="C192" s="4" t="s">
        <v>1590</v>
      </c>
      <c r="D192" s="4" t="s">
        <v>1190</v>
      </c>
      <c r="E192" s="29" t="s">
        <v>2532</v>
      </c>
      <c r="F192" s="17" t="s">
        <v>4</v>
      </c>
      <c r="G192" s="40">
        <v>200</v>
      </c>
      <c r="H192" s="31">
        <f t="shared" ref="H192:H196" si="236">J192*1.2</f>
        <v>2.3087999999999997</v>
      </c>
      <c r="I192" s="32">
        <f t="shared" ref="I192:I196" si="237">K192*1.2</f>
        <v>231.57263999999998</v>
      </c>
      <c r="J192" s="33">
        <v>1.9239999999999999</v>
      </c>
      <c r="K192" s="32">
        <f t="shared" ref="K192:K196" si="238">J192*$F$3</f>
        <v>192.97719999999998</v>
      </c>
      <c r="L192" s="33">
        <f t="shared" ref="L192:L196" si="239">(J192+N192)/2</f>
        <v>1.702</v>
      </c>
      <c r="M192" s="34">
        <f t="shared" ref="M192:M196" si="240">(K192+O192)/2</f>
        <v>170.7106</v>
      </c>
      <c r="N192" s="33">
        <v>1.48</v>
      </c>
      <c r="O192" s="34">
        <f t="shared" ref="O192:O196" si="241">N192*$F$3</f>
        <v>148.44399999999999</v>
      </c>
      <c r="P192" s="39">
        <f t="shared" si="169"/>
        <v>133.59959999999998</v>
      </c>
      <c r="Q192" s="28">
        <f t="shared" si="170"/>
        <v>193.71941999999996</v>
      </c>
      <c r="R192" s="28">
        <f t="shared" si="171"/>
        <v>187.90783739999995</v>
      </c>
      <c r="S192" s="28">
        <f t="shared" si="172"/>
        <v>184.03344899999996</v>
      </c>
      <c r="T192" s="28">
        <f t="shared" si="173"/>
        <v>180.15906059999995</v>
      </c>
      <c r="U192" s="28">
        <f t="shared" si="174"/>
        <v>174.34747799999997</v>
      </c>
    </row>
    <row r="193" spans="1:21" ht="12.95" customHeight="1" x14ac:dyDescent="0.25">
      <c r="A193" s="5">
        <v>172</v>
      </c>
      <c r="B193" s="9" t="s">
        <v>1191</v>
      </c>
      <c r="C193" s="4" t="s">
        <v>1592</v>
      </c>
      <c r="D193" s="4" t="s">
        <v>1591</v>
      </c>
      <c r="E193" s="29" t="s">
        <v>2532</v>
      </c>
      <c r="F193" s="17" t="s">
        <v>4</v>
      </c>
      <c r="G193" s="40">
        <v>200</v>
      </c>
      <c r="H193" s="31">
        <f t="shared" si="236"/>
        <v>2.3087999999999997</v>
      </c>
      <c r="I193" s="32">
        <f t="shared" si="237"/>
        <v>231.57263999999998</v>
      </c>
      <c r="J193" s="33">
        <v>1.9239999999999999</v>
      </c>
      <c r="K193" s="32">
        <f t="shared" si="238"/>
        <v>192.97719999999998</v>
      </c>
      <c r="L193" s="33">
        <f t="shared" si="239"/>
        <v>1.702</v>
      </c>
      <c r="M193" s="34">
        <f t="shared" si="240"/>
        <v>170.7106</v>
      </c>
      <c r="N193" s="33">
        <v>1.48</v>
      </c>
      <c r="O193" s="34">
        <f t="shared" si="241"/>
        <v>148.44399999999999</v>
      </c>
      <c r="P193" s="39">
        <f t="shared" si="169"/>
        <v>133.59959999999998</v>
      </c>
      <c r="Q193" s="28">
        <f t="shared" si="170"/>
        <v>193.71941999999996</v>
      </c>
      <c r="R193" s="28">
        <f t="shared" si="171"/>
        <v>187.90783739999995</v>
      </c>
      <c r="S193" s="28">
        <f t="shared" si="172"/>
        <v>184.03344899999996</v>
      </c>
      <c r="T193" s="28">
        <f t="shared" si="173"/>
        <v>180.15906059999995</v>
      </c>
      <c r="U193" s="28">
        <f t="shared" si="174"/>
        <v>174.34747799999997</v>
      </c>
    </row>
    <row r="194" spans="1:21" ht="12.95" customHeight="1" x14ac:dyDescent="0.25">
      <c r="A194" s="5">
        <v>173</v>
      </c>
      <c r="B194" s="9" t="s">
        <v>1192</v>
      </c>
      <c r="C194" s="4" t="s">
        <v>1593</v>
      </c>
      <c r="D194" s="4" t="s">
        <v>1193</v>
      </c>
      <c r="E194" s="29" t="s">
        <v>2532</v>
      </c>
      <c r="F194" s="17" t="s">
        <v>4</v>
      </c>
      <c r="G194" s="40">
        <v>200</v>
      </c>
      <c r="H194" s="31">
        <f t="shared" si="236"/>
        <v>2.3087999999999997</v>
      </c>
      <c r="I194" s="32">
        <f t="shared" si="237"/>
        <v>231.57263999999998</v>
      </c>
      <c r="J194" s="33">
        <v>1.9239999999999999</v>
      </c>
      <c r="K194" s="32">
        <f t="shared" si="238"/>
        <v>192.97719999999998</v>
      </c>
      <c r="L194" s="33">
        <f t="shared" si="239"/>
        <v>1.702</v>
      </c>
      <c r="M194" s="34">
        <f t="shared" si="240"/>
        <v>170.7106</v>
      </c>
      <c r="N194" s="33">
        <v>1.48</v>
      </c>
      <c r="O194" s="34">
        <f t="shared" si="241"/>
        <v>148.44399999999999</v>
      </c>
      <c r="P194" s="39">
        <f t="shared" si="169"/>
        <v>133.59959999999998</v>
      </c>
      <c r="Q194" s="28">
        <f t="shared" si="170"/>
        <v>193.71941999999996</v>
      </c>
      <c r="R194" s="28">
        <f t="shared" si="171"/>
        <v>187.90783739999995</v>
      </c>
      <c r="S194" s="28">
        <f t="shared" si="172"/>
        <v>184.03344899999996</v>
      </c>
      <c r="T194" s="28">
        <f t="shared" si="173"/>
        <v>180.15906059999995</v>
      </c>
      <c r="U194" s="28">
        <f t="shared" si="174"/>
        <v>174.34747799999997</v>
      </c>
    </row>
    <row r="195" spans="1:21" ht="12.95" customHeight="1" x14ac:dyDescent="0.25">
      <c r="A195" s="5">
        <v>174</v>
      </c>
      <c r="B195" s="9" t="s">
        <v>1194</v>
      </c>
      <c r="C195" s="4" t="s">
        <v>1594</v>
      </c>
      <c r="D195" s="4" t="s">
        <v>1195</v>
      </c>
      <c r="E195" s="29" t="s">
        <v>2532</v>
      </c>
      <c r="F195" s="17" t="s">
        <v>4</v>
      </c>
      <c r="G195" s="40">
        <v>200</v>
      </c>
      <c r="H195" s="31">
        <f t="shared" si="236"/>
        <v>2.3087999999999997</v>
      </c>
      <c r="I195" s="32">
        <f t="shared" si="237"/>
        <v>231.57263999999998</v>
      </c>
      <c r="J195" s="33">
        <v>1.9239999999999999</v>
      </c>
      <c r="K195" s="32">
        <f t="shared" si="238"/>
        <v>192.97719999999998</v>
      </c>
      <c r="L195" s="33">
        <f t="shared" si="239"/>
        <v>1.702</v>
      </c>
      <c r="M195" s="34">
        <f t="shared" si="240"/>
        <v>170.7106</v>
      </c>
      <c r="N195" s="33">
        <v>1.48</v>
      </c>
      <c r="O195" s="34">
        <f t="shared" si="241"/>
        <v>148.44399999999999</v>
      </c>
      <c r="P195" s="39">
        <f t="shared" si="169"/>
        <v>133.59959999999998</v>
      </c>
      <c r="Q195" s="28">
        <f t="shared" si="170"/>
        <v>193.71941999999996</v>
      </c>
      <c r="R195" s="28">
        <f t="shared" si="171"/>
        <v>187.90783739999995</v>
      </c>
      <c r="S195" s="28">
        <f t="shared" si="172"/>
        <v>184.03344899999996</v>
      </c>
      <c r="T195" s="28">
        <f t="shared" si="173"/>
        <v>180.15906059999995</v>
      </c>
      <c r="U195" s="28">
        <f t="shared" si="174"/>
        <v>174.34747799999997</v>
      </c>
    </row>
    <row r="196" spans="1:21" ht="12.95" customHeight="1" x14ac:dyDescent="0.25">
      <c r="A196" s="5">
        <v>175</v>
      </c>
      <c r="B196" s="9" t="s">
        <v>1196</v>
      </c>
      <c r="C196" s="4" t="s">
        <v>1596</v>
      </c>
      <c r="D196" s="4" t="s">
        <v>1595</v>
      </c>
      <c r="E196" s="29" t="s">
        <v>2534</v>
      </c>
      <c r="F196" s="17" t="s">
        <v>4</v>
      </c>
      <c r="G196" s="40">
        <v>200</v>
      </c>
      <c r="H196" s="31">
        <f t="shared" si="236"/>
        <v>2.3087999999999997</v>
      </c>
      <c r="I196" s="32">
        <f t="shared" si="237"/>
        <v>231.57263999999998</v>
      </c>
      <c r="J196" s="33">
        <v>1.9239999999999999</v>
      </c>
      <c r="K196" s="32">
        <f t="shared" si="238"/>
        <v>192.97719999999998</v>
      </c>
      <c r="L196" s="33">
        <f t="shared" si="239"/>
        <v>1.702</v>
      </c>
      <c r="M196" s="34">
        <f t="shared" si="240"/>
        <v>170.7106</v>
      </c>
      <c r="N196" s="33">
        <v>1.48</v>
      </c>
      <c r="O196" s="34">
        <f t="shared" si="241"/>
        <v>148.44399999999999</v>
      </c>
      <c r="P196" s="39">
        <f t="shared" si="169"/>
        <v>133.59959999999998</v>
      </c>
      <c r="Q196" s="28">
        <f t="shared" si="170"/>
        <v>193.71941999999996</v>
      </c>
      <c r="R196" s="28">
        <f t="shared" si="171"/>
        <v>187.90783739999995</v>
      </c>
      <c r="S196" s="28">
        <f t="shared" si="172"/>
        <v>184.03344899999996</v>
      </c>
      <c r="T196" s="28">
        <f t="shared" si="173"/>
        <v>180.15906059999995</v>
      </c>
      <c r="U196" s="28">
        <f t="shared" si="174"/>
        <v>174.34747799999997</v>
      </c>
    </row>
    <row r="197" spans="1:21" ht="12.95" customHeight="1" x14ac:dyDescent="0.25">
      <c r="A197" s="5">
        <v>176</v>
      </c>
      <c r="B197" s="9" t="s">
        <v>1197</v>
      </c>
      <c r="C197" s="4" t="s">
        <v>1597</v>
      </c>
      <c r="D197" s="4" t="s">
        <v>2565</v>
      </c>
      <c r="E197" s="29" t="s">
        <v>2532</v>
      </c>
      <c r="F197" s="17" t="s">
        <v>4</v>
      </c>
      <c r="G197" s="40">
        <v>200</v>
      </c>
      <c r="H197" s="31">
        <f t="shared" ref="H197" si="242">J197*1.2</f>
        <v>2.3087999999999997</v>
      </c>
      <c r="I197" s="32">
        <f t="shared" ref="I197" si="243">K197*1.2</f>
        <v>231.57263999999998</v>
      </c>
      <c r="J197" s="33">
        <v>1.9239999999999999</v>
      </c>
      <c r="K197" s="32">
        <f t="shared" ref="K197" si="244">J197*$F$3</f>
        <v>192.97719999999998</v>
      </c>
      <c r="L197" s="33">
        <f t="shared" ref="L197" si="245">(J197+N197)/2</f>
        <v>1.702</v>
      </c>
      <c r="M197" s="34">
        <f t="shared" ref="M197" si="246">(K197+O197)/2</f>
        <v>170.7106</v>
      </c>
      <c r="N197" s="33">
        <v>1.48</v>
      </c>
      <c r="O197" s="34">
        <f t="shared" ref="O197" si="247">N197*$F$3</f>
        <v>148.44399999999999</v>
      </c>
      <c r="P197" s="39">
        <f t="shared" si="169"/>
        <v>133.59959999999998</v>
      </c>
      <c r="Q197" s="28">
        <f t="shared" si="170"/>
        <v>193.71941999999996</v>
      </c>
      <c r="R197" s="28">
        <f t="shared" si="171"/>
        <v>187.90783739999995</v>
      </c>
      <c r="S197" s="28">
        <f t="shared" si="172"/>
        <v>184.03344899999996</v>
      </c>
      <c r="T197" s="28">
        <f t="shared" si="173"/>
        <v>180.15906059999995</v>
      </c>
      <c r="U197" s="28">
        <f t="shared" si="174"/>
        <v>174.34747799999997</v>
      </c>
    </row>
    <row r="198" spans="1:21" s="20" customFormat="1" ht="69.95" customHeight="1" x14ac:dyDescent="0.2">
      <c r="A198" s="75" t="s">
        <v>2748</v>
      </c>
      <c r="B198" s="80"/>
      <c r="C198" s="80"/>
      <c r="D198" s="80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8"/>
    </row>
    <row r="199" spans="1:21" s="14" customFormat="1" ht="12.95" customHeight="1" x14ac:dyDescent="0.25">
      <c r="A199" s="5">
        <v>177</v>
      </c>
      <c r="B199" s="9" t="s">
        <v>1198</v>
      </c>
      <c r="C199" s="4" t="s">
        <v>1599</v>
      </c>
      <c r="D199" s="4" t="s">
        <v>1598</v>
      </c>
      <c r="E199" s="29" t="s">
        <v>2532</v>
      </c>
      <c r="F199" s="17" t="s">
        <v>4</v>
      </c>
      <c r="G199" s="40">
        <v>200</v>
      </c>
      <c r="H199" s="31">
        <f t="shared" ref="H199" si="248">J199*1.2</f>
        <v>0.15156</v>
      </c>
      <c r="I199" s="32">
        <f t="shared" ref="I199" si="249">K199*1.2</f>
        <v>15.201467999999998</v>
      </c>
      <c r="J199" s="33">
        <v>0.1263</v>
      </c>
      <c r="K199" s="32">
        <f t="shared" ref="K199" si="250">J199*$F$3</f>
        <v>12.66789</v>
      </c>
      <c r="L199" s="33">
        <v>0.11360000000000001</v>
      </c>
      <c r="M199" s="34">
        <f t="shared" ref="M199" si="251">(K199+O199)/2</f>
        <v>11.399094999999999</v>
      </c>
      <c r="N199" s="33">
        <v>0.10100000000000001</v>
      </c>
      <c r="O199" s="34">
        <f t="shared" si="223"/>
        <v>10.1303</v>
      </c>
      <c r="P199" s="39">
        <f t="shared" si="169"/>
        <v>9.1172699999999995</v>
      </c>
      <c r="Q199" s="28">
        <f t="shared" si="170"/>
        <v>13.220041500000001</v>
      </c>
      <c r="R199" s="28">
        <f t="shared" si="171"/>
        <v>12.823440255000001</v>
      </c>
      <c r="S199" s="28">
        <f t="shared" si="172"/>
        <v>12.559039425</v>
      </c>
      <c r="T199" s="28">
        <f t="shared" si="173"/>
        <v>12.294638595</v>
      </c>
      <c r="U199" s="28">
        <f t="shared" si="174"/>
        <v>11.898037350000001</v>
      </c>
    </row>
    <row r="200" spans="1:21" s="14" customFormat="1" ht="12.95" customHeight="1" x14ac:dyDescent="0.25">
      <c r="A200" s="5">
        <v>178</v>
      </c>
      <c r="B200" s="9" t="s">
        <v>1199</v>
      </c>
      <c r="C200" s="4" t="s">
        <v>1601</v>
      </c>
      <c r="D200" s="4" t="s">
        <v>1600</v>
      </c>
      <c r="E200" s="29" t="s">
        <v>2532</v>
      </c>
      <c r="F200" s="17" t="s">
        <v>4</v>
      </c>
      <c r="G200" s="40">
        <v>200</v>
      </c>
      <c r="H200" s="31">
        <f t="shared" ref="H200:H243" si="252">J200*1.2</f>
        <v>0.37451999999999996</v>
      </c>
      <c r="I200" s="32">
        <f t="shared" ref="I200:I243" si="253">K200*1.2</f>
        <v>37.564355999999997</v>
      </c>
      <c r="J200" s="33">
        <v>0.31209999999999999</v>
      </c>
      <c r="K200" s="32">
        <f t="shared" ref="K200:K243" si="254">J200*$F$3</f>
        <v>31.303629999999998</v>
      </c>
      <c r="L200" s="33">
        <v>0.28089999999999998</v>
      </c>
      <c r="M200" s="34">
        <f t="shared" ref="M200:M243" si="255">(K200+O200)/2</f>
        <v>28.17427</v>
      </c>
      <c r="N200" s="33">
        <v>0.24970000000000001</v>
      </c>
      <c r="O200" s="34">
        <f t="shared" si="223"/>
        <v>25.044910000000002</v>
      </c>
      <c r="P200" s="39">
        <f t="shared" si="169"/>
        <v>22.540419</v>
      </c>
      <c r="Q200" s="28">
        <f t="shared" si="170"/>
        <v>32.683607549999998</v>
      </c>
      <c r="R200" s="28">
        <f t="shared" si="171"/>
        <v>31.703099323499998</v>
      </c>
      <c r="S200" s="28">
        <f t="shared" si="172"/>
        <v>31.049427172499996</v>
      </c>
      <c r="T200" s="28">
        <f t="shared" si="173"/>
        <v>30.395755021499998</v>
      </c>
      <c r="U200" s="28">
        <f t="shared" si="174"/>
        <v>29.415246794999998</v>
      </c>
    </row>
    <row r="201" spans="1:21" s="14" customFormat="1" ht="12.95" customHeight="1" x14ac:dyDescent="0.25">
      <c r="A201" s="5">
        <v>179</v>
      </c>
      <c r="B201" s="9" t="s">
        <v>1200</v>
      </c>
      <c r="C201" s="4" t="s">
        <v>1603</v>
      </c>
      <c r="D201" s="4" t="s">
        <v>1602</v>
      </c>
      <c r="E201" s="29">
        <v>2023</v>
      </c>
      <c r="F201" s="17" t="s">
        <v>4</v>
      </c>
      <c r="G201" s="40">
        <v>200</v>
      </c>
      <c r="H201" s="31">
        <f t="shared" si="252"/>
        <v>0.21216000000000002</v>
      </c>
      <c r="I201" s="32">
        <f t="shared" si="253"/>
        <v>21.279647999999998</v>
      </c>
      <c r="J201" s="33">
        <v>0.17680000000000001</v>
      </c>
      <c r="K201" s="32">
        <f t="shared" ref="K201" si="256">J201*$F$3</f>
        <v>17.733039999999999</v>
      </c>
      <c r="L201" s="33">
        <v>0.15909999999999999</v>
      </c>
      <c r="M201" s="34">
        <f t="shared" ref="M201" si="257">(K201+O201)/2</f>
        <v>15.957729999999998</v>
      </c>
      <c r="N201" s="33">
        <v>0.1414</v>
      </c>
      <c r="O201" s="34">
        <f t="shared" si="223"/>
        <v>14.182419999999999</v>
      </c>
      <c r="P201" s="39">
        <f t="shared" si="169"/>
        <v>12.764177999999999</v>
      </c>
      <c r="Q201" s="28">
        <f t="shared" si="170"/>
        <v>18.5080581</v>
      </c>
      <c r="R201" s="28">
        <f t="shared" si="171"/>
        <v>17.952816357</v>
      </c>
      <c r="S201" s="28">
        <f t="shared" si="172"/>
        <v>17.582655195000001</v>
      </c>
      <c r="T201" s="28">
        <f t="shared" si="173"/>
        <v>17.212494032999999</v>
      </c>
      <c r="U201" s="28">
        <f t="shared" si="174"/>
        <v>16.657252289999999</v>
      </c>
    </row>
    <row r="202" spans="1:21" s="14" customFormat="1" ht="12.95" customHeight="1" x14ac:dyDescent="0.25">
      <c r="A202" s="5">
        <v>180</v>
      </c>
      <c r="B202" s="9" t="s">
        <v>1201</v>
      </c>
      <c r="C202" s="4" t="s">
        <v>1605</v>
      </c>
      <c r="D202" s="4" t="s">
        <v>1604</v>
      </c>
      <c r="E202" s="29">
        <v>2023</v>
      </c>
      <c r="F202" s="17" t="s">
        <v>4</v>
      </c>
      <c r="G202" s="40">
        <v>200</v>
      </c>
      <c r="H202" s="31">
        <f t="shared" si="252"/>
        <v>0.37872</v>
      </c>
      <c r="I202" s="32">
        <f t="shared" si="253"/>
        <v>37.985616</v>
      </c>
      <c r="J202" s="33">
        <v>0.31559999999999999</v>
      </c>
      <c r="K202" s="32">
        <f t="shared" si="254"/>
        <v>31.654679999999999</v>
      </c>
      <c r="L202" s="33">
        <v>0.28410000000000002</v>
      </c>
      <c r="M202" s="34">
        <f t="shared" si="255"/>
        <v>28.490214999999999</v>
      </c>
      <c r="N202" s="33">
        <v>0.2525</v>
      </c>
      <c r="O202" s="34">
        <f t="shared" si="223"/>
        <v>25.325749999999999</v>
      </c>
      <c r="P202" s="39">
        <f t="shared" si="169"/>
        <v>22.793174999999998</v>
      </c>
      <c r="Q202" s="28">
        <f t="shared" si="170"/>
        <v>33.050103749999998</v>
      </c>
      <c r="R202" s="28">
        <f t="shared" si="171"/>
        <v>32.0586006375</v>
      </c>
      <c r="S202" s="28">
        <f t="shared" si="172"/>
        <v>31.397598562499997</v>
      </c>
      <c r="T202" s="28">
        <f t="shared" si="173"/>
        <v>30.736596487499998</v>
      </c>
      <c r="U202" s="28">
        <f t="shared" si="174"/>
        <v>29.745093374999996</v>
      </c>
    </row>
    <row r="203" spans="1:21" s="14" customFormat="1" ht="12.95" customHeight="1" x14ac:dyDescent="0.25">
      <c r="A203" s="5">
        <v>181</v>
      </c>
      <c r="B203" s="9" t="s">
        <v>1202</v>
      </c>
      <c r="C203" s="4" t="s">
        <v>1607</v>
      </c>
      <c r="D203" s="4" t="s">
        <v>1606</v>
      </c>
      <c r="E203" s="29">
        <v>2023</v>
      </c>
      <c r="F203" s="17" t="s">
        <v>4</v>
      </c>
      <c r="G203" s="40">
        <v>200</v>
      </c>
      <c r="H203" s="31">
        <f t="shared" si="252"/>
        <v>0.21216000000000002</v>
      </c>
      <c r="I203" s="32">
        <f t="shared" si="253"/>
        <v>21.279647999999998</v>
      </c>
      <c r="J203" s="33">
        <v>0.17680000000000001</v>
      </c>
      <c r="K203" s="32">
        <f t="shared" si="254"/>
        <v>17.733039999999999</v>
      </c>
      <c r="L203" s="33">
        <v>0.15909999999999999</v>
      </c>
      <c r="M203" s="34">
        <f t="shared" si="255"/>
        <v>15.957729999999998</v>
      </c>
      <c r="N203" s="33">
        <v>0.1414</v>
      </c>
      <c r="O203" s="34">
        <f t="shared" si="223"/>
        <v>14.182419999999999</v>
      </c>
      <c r="P203" s="39">
        <f t="shared" si="169"/>
        <v>12.764177999999999</v>
      </c>
      <c r="Q203" s="28">
        <f t="shared" si="170"/>
        <v>18.5080581</v>
      </c>
      <c r="R203" s="28">
        <f t="shared" si="171"/>
        <v>17.952816357</v>
      </c>
      <c r="S203" s="28">
        <f t="shared" si="172"/>
        <v>17.582655195000001</v>
      </c>
      <c r="T203" s="28">
        <f t="shared" si="173"/>
        <v>17.212494032999999</v>
      </c>
      <c r="U203" s="28">
        <f t="shared" si="174"/>
        <v>16.657252289999999</v>
      </c>
    </row>
    <row r="204" spans="1:21" s="14" customFormat="1" ht="12.95" customHeight="1" x14ac:dyDescent="0.25">
      <c r="A204" s="5">
        <v>182</v>
      </c>
      <c r="B204" s="9" t="s">
        <v>1203</v>
      </c>
      <c r="C204" s="4" t="s">
        <v>1609</v>
      </c>
      <c r="D204" s="4" t="s">
        <v>1608</v>
      </c>
      <c r="E204" s="29">
        <v>2023</v>
      </c>
      <c r="F204" s="17" t="s">
        <v>4</v>
      </c>
      <c r="G204" s="40">
        <v>200</v>
      </c>
      <c r="H204" s="31">
        <f t="shared" si="252"/>
        <v>0.37872</v>
      </c>
      <c r="I204" s="32">
        <f t="shared" si="253"/>
        <v>37.985616</v>
      </c>
      <c r="J204" s="33">
        <v>0.31559999999999999</v>
      </c>
      <c r="K204" s="32">
        <f t="shared" si="254"/>
        <v>31.654679999999999</v>
      </c>
      <c r="L204" s="33">
        <v>0.28410000000000002</v>
      </c>
      <c r="M204" s="34">
        <f t="shared" si="255"/>
        <v>28.490214999999999</v>
      </c>
      <c r="N204" s="33">
        <v>0.2525</v>
      </c>
      <c r="O204" s="34">
        <f t="shared" si="223"/>
        <v>25.325749999999999</v>
      </c>
      <c r="P204" s="39">
        <f t="shared" si="169"/>
        <v>22.793174999999998</v>
      </c>
      <c r="Q204" s="28">
        <f t="shared" si="170"/>
        <v>33.050103749999998</v>
      </c>
      <c r="R204" s="28">
        <f t="shared" si="171"/>
        <v>32.0586006375</v>
      </c>
      <c r="S204" s="28">
        <f t="shared" si="172"/>
        <v>31.397598562499997</v>
      </c>
      <c r="T204" s="28">
        <f t="shared" si="173"/>
        <v>30.736596487499998</v>
      </c>
      <c r="U204" s="28">
        <f t="shared" si="174"/>
        <v>29.745093374999996</v>
      </c>
    </row>
    <row r="205" spans="1:21" s="14" customFormat="1" ht="12.75" customHeight="1" x14ac:dyDescent="0.25">
      <c r="A205" s="5">
        <v>183</v>
      </c>
      <c r="B205" s="9" t="s">
        <v>1204</v>
      </c>
      <c r="C205" s="4" t="s">
        <v>1611</v>
      </c>
      <c r="D205" s="4" t="s">
        <v>1610</v>
      </c>
      <c r="E205" s="29" t="s">
        <v>2532</v>
      </c>
      <c r="F205" s="17" t="s">
        <v>4</v>
      </c>
      <c r="G205" s="40">
        <v>200</v>
      </c>
      <c r="H205" s="31">
        <f t="shared" si="252"/>
        <v>0.35099999999999998</v>
      </c>
      <c r="I205" s="32">
        <f t="shared" si="253"/>
        <v>35.205299999999994</v>
      </c>
      <c r="J205" s="33">
        <v>0.29249999999999998</v>
      </c>
      <c r="K205" s="32">
        <f t="shared" si="254"/>
        <v>29.337749999999996</v>
      </c>
      <c r="L205" s="33">
        <v>0.26590000000000003</v>
      </c>
      <c r="M205" s="34">
        <f t="shared" si="255"/>
        <v>26.66977</v>
      </c>
      <c r="N205" s="33">
        <v>0.23930000000000001</v>
      </c>
      <c r="O205" s="34">
        <f t="shared" si="223"/>
        <v>24.00179</v>
      </c>
      <c r="P205" s="39">
        <f t="shared" si="169"/>
        <v>21.601610999999998</v>
      </c>
      <c r="Q205" s="28">
        <f t="shared" si="170"/>
        <v>31.322335949999996</v>
      </c>
      <c r="R205" s="28">
        <f t="shared" si="171"/>
        <v>30.382665871499995</v>
      </c>
      <c r="S205" s="28">
        <f t="shared" si="172"/>
        <v>29.756219152499995</v>
      </c>
      <c r="T205" s="28">
        <f t="shared" si="173"/>
        <v>29.129772433499994</v>
      </c>
      <c r="U205" s="28">
        <f t="shared" si="174"/>
        <v>28.190102354999997</v>
      </c>
    </row>
    <row r="206" spans="1:21" s="14" customFormat="1" ht="12.95" customHeight="1" x14ac:dyDescent="0.25">
      <c r="A206" s="5">
        <v>184</v>
      </c>
      <c r="B206" s="9" t="s">
        <v>1205</v>
      </c>
      <c r="C206" s="4" t="s">
        <v>1613</v>
      </c>
      <c r="D206" s="4" t="s">
        <v>1612</v>
      </c>
      <c r="E206" s="29">
        <v>2023</v>
      </c>
      <c r="F206" s="17" t="s">
        <v>4</v>
      </c>
      <c r="G206" s="40">
        <v>200</v>
      </c>
      <c r="H206" s="31">
        <f t="shared" si="252"/>
        <v>0.37872</v>
      </c>
      <c r="I206" s="32">
        <f t="shared" si="253"/>
        <v>37.985616</v>
      </c>
      <c r="J206" s="33">
        <v>0.31559999999999999</v>
      </c>
      <c r="K206" s="32">
        <f t="shared" ref="K206" si="258">J206*$F$3</f>
        <v>31.654679999999999</v>
      </c>
      <c r="L206" s="33">
        <v>0.28410000000000002</v>
      </c>
      <c r="M206" s="34">
        <f t="shared" ref="M206" si="259">(K206+O206)/2</f>
        <v>28.490214999999999</v>
      </c>
      <c r="N206" s="33">
        <v>0.2525</v>
      </c>
      <c r="O206" s="34">
        <f t="shared" si="223"/>
        <v>25.325749999999999</v>
      </c>
      <c r="P206" s="39">
        <f t="shared" si="169"/>
        <v>22.793174999999998</v>
      </c>
      <c r="Q206" s="28">
        <f t="shared" si="170"/>
        <v>33.050103749999998</v>
      </c>
      <c r="R206" s="28">
        <f t="shared" si="171"/>
        <v>32.0586006375</v>
      </c>
      <c r="S206" s="28">
        <f t="shared" si="172"/>
        <v>31.397598562499997</v>
      </c>
      <c r="T206" s="28">
        <f t="shared" si="173"/>
        <v>30.736596487499998</v>
      </c>
      <c r="U206" s="28">
        <f t="shared" si="174"/>
        <v>29.745093374999996</v>
      </c>
    </row>
    <row r="207" spans="1:21" s="14" customFormat="1" ht="12.95" customHeight="1" x14ac:dyDescent="0.25">
      <c r="A207" s="5">
        <v>185</v>
      </c>
      <c r="B207" s="9" t="s">
        <v>1206</v>
      </c>
      <c r="C207" s="4" t="s">
        <v>1615</v>
      </c>
      <c r="D207" s="4" t="s">
        <v>1614</v>
      </c>
      <c r="E207" s="29">
        <v>2023</v>
      </c>
      <c r="F207" s="17" t="s">
        <v>4</v>
      </c>
      <c r="G207" s="40">
        <v>200</v>
      </c>
      <c r="H207" s="31">
        <f t="shared" si="252"/>
        <v>0.15156</v>
      </c>
      <c r="I207" s="32">
        <f t="shared" si="253"/>
        <v>15.201467999999998</v>
      </c>
      <c r="J207" s="33">
        <v>0.1263</v>
      </c>
      <c r="K207" s="32">
        <f t="shared" si="254"/>
        <v>12.66789</v>
      </c>
      <c r="L207" s="33">
        <v>0.11360000000000001</v>
      </c>
      <c r="M207" s="34">
        <f t="shared" si="255"/>
        <v>11.399094999999999</v>
      </c>
      <c r="N207" s="33">
        <v>0.10100000000000001</v>
      </c>
      <c r="O207" s="34">
        <f t="shared" si="223"/>
        <v>10.1303</v>
      </c>
      <c r="P207" s="39">
        <f t="shared" si="169"/>
        <v>9.1172699999999995</v>
      </c>
      <c r="Q207" s="28">
        <f t="shared" si="170"/>
        <v>13.220041500000001</v>
      </c>
      <c r="R207" s="28">
        <f t="shared" si="171"/>
        <v>12.823440255000001</v>
      </c>
      <c r="S207" s="28">
        <f t="shared" si="172"/>
        <v>12.559039425</v>
      </c>
      <c r="T207" s="28">
        <f t="shared" si="173"/>
        <v>12.294638595</v>
      </c>
      <c r="U207" s="28">
        <f t="shared" si="174"/>
        <v>11.898037350000001</v>
      </c>
    </row>
    <row r="208" spans="1:21" s="14" customFormat="1" ht="12.95" customHeight="1" x14ac:dyDescent="0.25">
      <c r="A208" s="5">
        <v>186</v>
      </c>
      <c r="B208" s="9" t="s">
        <v>1207</v>
      </c>
      <c r="C208" s="4" t="s">
        <v>1617</v>
      </c>
      <c r="D208" s="4" t="s">
        <v>1616</v>
      </c>
      <c r="E208" s="29">
        <v>2023</v>
      </c>
      <c r="F208" s="17" t="s">
        <v>4</v>
      </c>
      <c r="G208" s="40">
        <v>200</v>
      </c>
      <c r="H208" s="31">
        <f t="shared" si="252"/>
        <v>0.34500000000000003</v>
      </c>
      <c r="I208" s="32">
        <f t="shared" si="253"/>
        <v>34.603500000000004</v>
      </c>
      <c r="J208" s="31">
        <v>0.28750000000000003</v>
      </c>
      <c r="K208" s="32">
        <f t="shared" si="254"/>
        <v>28.836250000000003</v>
      </c>
      <c r="L208" s="31">
        <v>0.25875000000000004</v>
      </c>
      <c r="M208" s="34">
        <f t="shared" si="255"/>
        <v>25.952625000000001</v>
      </c>
      <c r="N208" s="31">
        <v>0.23</v>
      </c>
      <c r="O208" s="34">
        <f t="shared" si="223"/>
        <v>23.068999999999999</v>
      </c>
      <c r="P208" s="39">
        <f t="shared" si="169"/>
        <v>20.7621</v>
      </c>
      <c r="Q208" s="28">
        <f t="shared" si="170"/>
        <v>30.105045</v>
      </c>
      <c r="R208" s="28">
        <f t="shared" si="171"/>
        <v>29.201893649999999</v>
      </c>
      <c r="S208" s="28">
        <f t="shared" si="172"/>
        <v>28.599792749999999</v>
      </c>
      <c r="T208" s="28">
        <f t="shared" si="173"/>
        <v>27.997691849999999</v>
      </c>
      <c r="U208" s="28">
        <f t="shared" si="174"/>
        <v>27.094540500000001</v>
      </c>
    </row>
    <row r="209" spans="1:21" s="14" customFormat="1" ht="12.95" customHeight="1" x14ac:dyDescent="0.25">
      <c r="A209" s="5">
        <v>187</v>
      </c>
      <c r="B209" s="9" t="s">
        <v>1208</v>
      </c>
      <c r="C209" s="4" t="s">
        <v>1619</v>
      </c>
      <c r="D209" s="4" t="s">
        <v>1618</v>
      </c>
      <c r="E209" s="29">
        <v>2023</v>
      </c>
      <c r="F209" s="17" t="s">
        <v>4</v>
      </c>
      <c r="G209" s="40">
        <v>200</v>
      </c>
      <c r="H209" s="31">
        <f t="shared" si="252"/>
        <v>0.21216000000000002</v>
      </c>
      <c r="I209" s="32">
        <f t="shared" si="253"/>
        <v>21.279647999999998</v>
      </c>
      <c r="J209" s="33">
        <v>0.17680000000000001</v>
      </c>
      <c r="K209" s="32">
        <f t="shared" si="254"/>
        <v>17.733039999999999</v>
      </c>
      <c r="L209" s="33">
        <v>0.15909999999999999</v>
      </c>
      <c r="M209" s="34">
        <f t="shared" si="255"/>
        <v>15.957729999999998</v>
      </c>
      <c r="N209" s="33">
        <v>0.1414</v>
      </c>
      <c r="O209" s="34">
        <f t="shared" si="223"/>
        <v>14.182419999999999</v>
      </c>
      <c r="P209" s="39">
        <f t="shared" si="169"/>
        <v>12.764177999999999</v>
      </c>
      <c r="Q209" s="28">
        <f t="shared" si="170"/>
        <v>18.5080581</v>
      </c>
      <c r="R209" s="28">
        <f t="shared" si="171"/>
        <v>17.952816357</v>
      </c>
      <c r="S209" s="28">
        <f t="shared" si="172"/>
        <v>17.582655195000001</v>
      </c>
      <c r="T209" s="28">
        <f t="shared" si="173"/>
        <v>17.212494032999999</v>
      </c>
      <c r="U209" s="28">
        <f t="shared" si="174"/>
        <v>16.657252289999999</v>
      </c>
    </row>
    <row r="210" spans="1:21" s="14" customFormat="1" ht="12.95" customHeight="1" x14ac:dyDescent="0.25">
      <c r="A210" s="5">
        <v>188</v>
      </c>
      <c r="B210" s="9" t="s">
        <v>1209</v>
      </c>
      <c r="C210" s="4" t="s">
        <v>1621</v>
      </c>
      <c r="D210" s="4" t="s">
        <v>1620</v>
      </c>
      <c r="E210" s="29">
        <v>2023</v>
      </c>
      <c r="F210" s="17" t="s">
        <v>4</v>
      </c>
      <c r="G210" s="40">
        <v>200</v>
      </c>
      <c r="H210" s="31">
        <f t="shared" si="252"/>
        <v>0.37872</v>
      </c>
      <c r="I210" s="32">
        <f t="shared" si="253"/>
        <v>37.985616</v>
      </c>
      <c r="J210" s="33">
        <v>0.31559999999999999</v>
      </c>
      <c r="K210" s="32">
        <f t="shared" ref="K210" si="260">J210*$F$3</f>
        <v>31.654679999999999</v>
      </c>
      <c r="L210" s="33">
        <v>0.28410000000000002</v>
      </c>
      <c r="M210" s="34">
        <f t="shared" ref="M210" si="261">(K210+O210)/2</f>
        <v>28.490214999999999</v>
      </c>
      <c r="N210" s="33">
        <v>0.2525</v>
      </c>
      <c r="O210" s="34">
        <f t="shared" si="223"/>
        <v>25.325749999999999</v>
      </c>
      <c r="P210" s="39">
        <f t="shared" si="169"/>
        <v>22.793174999999998</v>
      </c>
      <c r="Q210" s="28">
        <f t="shared" si="170"/>
        <v>33.050103749999998</v>
      </c>
      <c r="R210" s="28">
        <f t="shared" si="171"/>
        <v>32.0586006375</v>
      </c>
      <c r="S210" s="28">
        <f t="shared" si="172"/>
        <v>31.397598562499997</v>
      </c>
      <c r="T210" s="28">
        <f t="shared" si="173"/>
        <v>30.736596487499998</v>
      </c>
      <c r="U210" s="28">
        <f t="shared" si="174"/>
        <v>29.745093374999996</v>
      </c>
    </row>
    <row r="211" spans="1:21" s="14" customFormat="1" ht="12.95" customHeight="1" x14ac:dyDescent="0.25">
      <c r="A211" s="5">
        <v>189</v>
      </c>
      <c r="B211" s="9" t="s">
        <v>1210</v>
      </c>
      <c r="C211" s="4" t="s">
        <v>1623</v>
      </c>
      <c r="D211" s="4" t="s">
        <v>1622</v>
      </c>
      <c r="E211" s="29">
        <v>2023</v>
      </c>
      <c r="F211" s="17" t="s">
        <v>4</v>
      </c>
      <c r="G211" s="40">
        <v>200</v>
      </c>
      <c r="H211" s="31">
        <f t="shared" si="252"/>
        <v>0.21216000000000002</v>
      </c>
      <c r="I211" s="32">
        <f t="shared" si="253"/>
        <v>21.279647999999998</v>
      </c>
      <c r="J211" s="33">
        <v>0.17680000000000001</v>
      </c>
      <c r="K211" s="32">
        <f t="shared" si="254"/>
        <v>17.733039999999999</v>
      </c>
      <c r="L211" s="33">
        <v>0.15909999999999999</v>
      </c>
      <c r="M211" s="34">
        <f t="shared" si="255"/>
        <v>15.957729999999998</v>
      </c>
      <c r="N211" s="33">
        <v>0.1414</v>
      </c>
      <c r="O211" s="34">
        <f t="shared" si="223"/>
        <v>14.182419999999999</v>
      </c>
      <c r="P211" s="39">
        <f t="shared" si="169"/>
        <v>12.764177999999999</v>
      </c>
      <c r="Q211" s="28">
        <f t="shared" si="170"/>
        <v>18.5080581</v>
      </c>
      <c r="R211" s="28">
        <f t="shared" si="171"/>
        <v>17.952816357</v>
      </c>
      <c r="S211" s="28">
        <f t="shared" si="172"/>
        <v>17.582655195000001</v>
      </c>
      <c r="T211" s="28">
        <f t="shared" si="173"/>
        <v>17.212494032999999</v>
      </c>
      <c r="U211" s="28">
        <f t="shared" si="174"/>
        <v>16.657252289999999</v>
      </c>
    </row>
    <row r="212" spans="1:21" s="14" customFormat="1" ht="12.95" customHeight="1" x14ac:dyDescent="0.25">
      <c r="A212" s="5">
        <v>190</v>
      </c>
      <c r="B212" s="9" t="s">
        <v>1211</v>
      </c>
      <c r="C212" s="4" t="s">
        <v>1625</v>
      </c>
      <c r="D212" s="4" t="s">
        <v>1624</v>
      </c>
      <c r="E212" s="29">
        <v>2023</v>
      </c>
      <c r="F212" s="17" t="s">
        <v>4</v>
      </c>
      <c r="G212" s="40">
        <v>200</v>
      </c>
      <c r="H212" s="31">
        <f t="shared" si="252"/>
        <v>0.37872</v>
      </c>
      <c r="I212" s="32">
        <f t="shared" si="253"/>
        <v>37.985616</v>
      </c>
      <c r="J212" s="33">
        <v>0.31559999999999999</v>
      </c>
      <c r="K212" s="32">
        <f t="shared" si="254"/>
        <v>31.654679999999999</v>
      </c>
      <c r="L212" s="33">
        <v>0.28410000000000002</v>
      </c>
      <c r="M212" s="34">
        <f t="shared" si="255"/>
        <v>28.490214999999999</v>
      </c>
      <c r="N212" s="33">
        <v>0.2525</v>
      </c>
      <c r="O212" s="34">
        <f t="shared" si="223"/>
        <v>25.325749999999999</v>
      </c>
      <c r="P212" s="39">
        <f t="shared" ref="P212:P252" si="262">O212-(O212*0.1)</f>
        <v>22.793174999999998</v>
      </c>
      <c r="Q212" s="28">
        <f t="shared" ref="Q212:Q252" si="263">P212+(P212*0.45)</f>
        <v>33.050103749999998</v>
      </c>
      <c r="R212" s="28">
        <f t="shared" ref="R212:R252" si="264">Q212-(Q212*0.03)</f>
        <v>32.0586006375</v>
      </c>
      <c r="S212" s="28">
        <f t="shared" ref="S212:S252" si="265">Q212-(Q212*0.05)</f>
        <v>31.397598562499997</v>
      </c>
      <c r="T212" s="28">
        <f t="shared" ref="T212:T252" si="266">Q212-(Q212*0.07)</f>
        <v>30.736596487499998</v>
      </c>
      <c r="U212" s="28">
        <f t="shared" ref="U212:U252" si="267">Q212-(Q212*0.1)</f>
        <v>29.745093374999996</v>
      </c>
    </row>
    <row r="213" spans="1:21" s="14" customFormat="1" ht="12.95" customHeight="1" x14ac:dyDescent="0.25">
      <c r="A213" s="5">
        <v>191</v>
      </c>
      <c r="B213" s="9" t="s">
        <v>1212</v>
      </c>
      <c r="C213" s="4" t="s">
        <v>1627</v>
      </c>
      <c r="D213" s="4" t="s">
        <v>1626</v>
      </c>
      <c r="E213" s="29">
        <v>2023</v>
      </c>
      <c r="F213" s="17" t="s">
        <v>4</v>
      </c>
      <c r="G213" s="40">
        <v>200</v>
      </c>
      <c r="H213" s="31">
        <f t="shared" si="252"/>
        <v>0.34500000000000003</v>
      </c>
      <c r="I213" s="32">
        <f t="shared" si="253"/>
        <v>34.603500000000004</v>
      </c>
      <c r="J213" s="31">
        <v>0.28750000000000003</v>
      </c>
      <c r="K213" s="32">
        <f t="shared" si="254"/>
        <v>28.836250000000003</v>
      </c>
      <c r="L213" s="31">
        <v>0.25875000000000004</v>
      </c>
      <c r="M213" s="34">
        <f t="shared" si="255"/>
        <v>25.952625000000001</v>
      </c>
      <c r="N213" s="31">
        <v>0.23</v>
      </c>
      <c r="O213" s="34">
        <f t="shared" si="223"/>
        <v>23.068999999999999</v>
      </c>
      <c r="P213" s="39">
        <f t="shared" si="262"/>
        <v>20.7621</v>
      </c>
      <c r="Q213" s="28">
        <f t="shared" si="263"/>
        <v>30.105045</v>
      </c>
      <c r="R213" s="28">
        <f t="shared" si="264"/>
        <v>29.201893649999999</v>
      </c>
      <c r="S213" s="28">
        <f t="shared" si="265"/>
        <v>28.599792749999999</v>
      </c>
      <c r="T213" s="28">
        <f t="shared" si="266"/>
        <v>27.997691849999999</v>
      </c>
      <c r="U213" s="28">
        <f t="shared" si="267"/>
        <v>27.094540500000001</v>
      </c>
    </row>
    <row r="214" spans="1:21" s="14" customFormat="1" ht="12.95" customHeight="1" x14ac:dyDescent="0.25">
      <c r="A214" s="5">
        <v>192</v>
      </c>
      <c r="B214" s="9" t="s">
        <v>1213</v>
      </c>
      <c r="C214" s="4" t="s">
        <v>1628</v>
      </c>
      <c r="D214" s="4" t="s">
        <v>1630</v>
      </c>
      <c r="E214" s="29">
        <v>2023</v>
      </c>
      <c r="F214" s="17" t="s">
        <v>4</v>
      </c>
      <c r="G214" s="40">
        <v>200</v>
      </c>
      <c r="H214" s="31">
        <f t="shared" si="252"/>
        <v>0.37872</v>
      </c>
      <c r="I214" s="32">
        <f t="shared" si="253"/>
        <v>37.985616</v>
      </c>
      <c r="J214" s="33">
        <v>0.31559999999999999</v>
      </c>
      <c r="K214" s="32">
        <f t="shared" si="254"/>
        <v>31.654679999999999</v>
      </c>
      <c r="L214" s="33">
        <v>0.28410000000000002</v>
      </c>
      <c r="M214" s="34">
        <f t="shared" si="255"/>
        <v>28.490214999999999</v>
      </c>
      <c r="N214" s="33">
        <v>0.2525</v>
      </c>
      <c r="O214" s="34">
        <f t="shared" si="223"/>
        <v>25.325749999999999</v>
      </c>
      <c r="P214" s="39">
        <f t="shared" si="262"/>
        <v>22.793174999999998</v>
      </c>
      <c r="Q214" s="28">
        <f t="shared" si="263"/>
        <v>33.050103749999998</v>
      </c>
      <c r="R214" s="28">
        <f t="shared" si="264"/>
        <v>32.0586006375</v>
      </c>
      <c r="S214" s="28">
        <f t="shared" si="265"/>
        <v>31.397598562499997</v>
      </c>
      <c r="T214" s="28">
        <f t="shared" si="266"/>
        <v>30.736596487499998</v>
      </c>
      <c r="U214" s="28">
        <f t="shared" si="267"/>
        <v>29.745093374999996</v>
      </c>
    </row>
    <row r="215" spans="1:21" s="14" customFormat="1" ht="12.95" customHeight="1" x14ac:dyDescent="0.25">
      <c r="A215" s="5">
        <v>193</v>
      </c>
      <c r="B215" s="9" t="s">
        <v>1214</v>
      </c>
      <c r="C215" s="4" t="s">
        <v>1631</v>
      </c>
      <c r="D215" s="4" t="s">
        <v>1629</v>
      </c>
      <c r="E215" s="29">
        <v>2023</v>
      </c>
      <c r="F215" s="17" t="s">
        <v>4</v>
      </c>
      <c r="G215" s="40">
        <v>200</v>
      </c>
      <c r="H215" s="31">
        <f t="shared" si="252"/>
        <v>0.15156</v>
      </c>
      <c r="I215" s="32">
        <f t="shared" si="253"/>
        <v>15.201467999999998</v>
      </c>
      <c r="J215" s="33">
        <v>0.1263</v>
      </c>
      <c r="K215" s="32">
        <f t="shared" si="254"/>
        <v>12.66789</v>
      </c>
      <c r="L215" s="33">
        <v>0.11360000000000001</v>
      </c>
      <c r="M215" s="34">
        <f t="shared" si="255"/>
        <v>11.399094999999999</v>
      </c>
      <c r="N215" s="33">
        <v>0.10100000000000001</v>
      </c>
      <c r="O215" s="34">
        <f t="shared" si="223"/>
        <v>10.1303</v>
      </c>
      <c r="P215" s="39">
        <f t="shared" si="262"/>
        <v>9.1172699999999995</v>
      </c>
      <c r="Q215" s="28">
        <f t="shared" si="263"/>
        <v>13.220041500000001</v>
      </c>
      <c r="R215" s="28">
        <f t="shared" si="264"/>
        <v>12.823440255000001</v>
      </c>
      <c r="S215" s="28">
        <f t="shared" si="265"/>
        <v>12.559039425</v>
      </c>
      <c r="T215" s="28">
        <f t="shared" si="266"/>
        <v>12.294638595</v>
      </c>
      <c r="U215" s="28">
        <f t="shared" si="267"/>
        <v>11.898037350000001</v>
      </c>
    </row>
    <row r="216" spans="1:21" s="14" customFormat="1" ht="12.95" customHeight="1" x14ac:dyDescent="0.25">
      <c r="A216" s="5">
        <v>194</v>
      </c>
      <c r="B216" s="9" t="s">
        <v>1215</v>
      </c>
      <c r="C216" s="4" t="s">
        <v>1633</v>
      </c>
      <c r="D216" s="4" t="s">
        <v>1632</v>
      </c>
      <c r="E216" s="29">
        <v>2023</v>
      </c>
      <c r="F216" s="17" t="s">
        <v>4</v>
      </c>
      <c r="G216" s="40">
        <v>200</v>
      </c>
      <c r="H216" s="31">
        <f t="shared" si="252"/>
        <v>0.34500000000000003</v>
      </c>
      <c r="I216" s="32">
        <f t="shared" si="253"/>
        <v>34.603500000000004</v>
      </c>
      <c r="J216" s="31">
        <v>0.28750000000000003</v>
      </c>
      <c r="K216" s="32">
        <f t="shared" si="254"/>
        <v>28.836250000000003</v>
      </c>
      <c r="L216" s="31">
        <v>0.25875000000000004</v>
      </c>
      <c r="M216" s="34">
        <f t="shared" si="255"/>
        <v>25.952625000000001</v>
      </c>
      <c r="N216" s="31">
        <v>0.23</v>
      </c>
      <c r="O216" s="34">
        <f t="shared" si="223"/>
        <v>23.068999999999999</v>
      </c>
      <c r="P216" s="39">
        <f t="shared" si="262"/>
        <v>20.7621</v>
      </c>
      <c r="Q216" s="28">
        <f t="shared" si="263"/>
        <v>30.105045</v>
      </c>
      <c r="R216" s="28">
        <f t="shared" si="264"/>
        <v>29.201893649999999</v>
      </c>
      <c r="S216" s="28">
        <f t="shared" si="265"/>
        <v>28.599792749999999</v>
      </c>
      <c r="T216" s="28">
        <f t="shared" si="266"/>
        <v>27.997691849999999</v>
      </c>
      <c r="U216" s="28">
        <f t="shared" si="267"/>
        <v>27.094540500000001</v>
      </c>
    </row>
    <row r="217" spans="1:21" s="14" customFormat="1" ht="12.95" customHeight="1" x14ac:dyDescent="0.25">
      <c r="A217" s="5">
        <v>195</v>
      </c>
      <c r="B217" s="9" t="s">
        <v>1216</v>
      </c>
      <c r="C217" s="4" t="s">
        <v>1635</v>
      </c>
      <c r="D217" s="4" t="s">
        <v>1634</v>
      </c>
      <c r="E217" s="29">
        <v>2023</v>
      </c>
      <c r="F217" s="17" t="s">
        <v>4</v>
      </c>
      <c r="G217" s="40">
        <v>200</v>
      </c>
      <c r="H217" s="31">
        <f t="shared" si="252"/>
        <v>0.21216000000000002</v>
      </c>
      <c r="I217" s="32">
        <f t="shared" si="253"/>
        <v>21.279647999999998</v>
      </c>
      <c r="J217" s="33">
        <v>0.17680000000000001</v>
      </c>
      <c r="K217" s="32">
        <f t="shared" si="254"/>
        <v>17.733039999999999</v>
      </c>
      <c r="L217" s="33">
        <v>0.15909999999999999</v>
      </c>
      <c r="M217" s="34">
        <f t="shared" si="255"/>
        <v>15.957729999999998</v>
      </c>
      <c r="N217" s="33">
        <v>0.1414</v>
      </c>
      <c r="O217" s="34">
        <f t="shared" si="223"/>
        <v>14.182419999999999</v>
      </c>
      <c r="P217" s="39">
        <f t="shared" si="262"/>
        <v>12.764177999999999</v>
      </c>
      <c r="Q217" s="28">
        <f t="shared" si="263"/>
        <v>18.5080581</v>
      </c>
      <c r="R217" s="28">
        <f t="shared" si="264"/>
        <v>17.952816357</v>
      </c>
      <c r="S217" s="28">
        <f t="shared" si="265"/>
        <v>17.582655195000001</v>
      </c>
      <c r="T217" s="28">
        <f t="shared" si="266"/>
        <v>17.212494032999999</v>
      </c>
      <c r="U217" s="28">
        <f t="shared" si="267"/>
        <v>16.657252289999999</v>
      </c>
    </row>
    <row r="218" spans="1:21" s="14" customFormat="1" ht="12.95" customHeight="1" x14ac:dyDescent="0.25">
      <c r="A218" s="5">
        <v>196</v>
      </c>
      <c r="B218" s="9" t="s">
        <v>1217</v>
      </c>
      <c r="C218" s="4" t="s">
        <v>1637</v>
      </c>
      <c r="D218" s="4" t="s">
        <v>1636</v>
      </c>
      <c r="E218" s="29">
        <v>2023</v>
      </c>
      <c r="F218" s="17" t="s">
        <v>4</v>
      </c>
      <c r="G218" s="40">
        <v>200</v>
      </c>
      <c r="H218" s="31">
        <f t="shared" si="252"/>
        <v>0.21216000000000002</v>
      </c>
      <c r="I218" s="32">
        <f t="shared" si="253"/>
        <v>21.279647999999998</v>
      </c>
      <c r="J218" s="33">
        <v>0.17680000000000001</v>
      </c>
      <c r="K218" s="32">
        <f t="shared" si="254"/>
        <v>17.733039999999999</v>
      </c>
      <c r="L218" s="33">
        <v>0.15909999999999999</v>
      </c>
      <c r="M218" s="34">
        <f t="shared" si="255"/>
        <v>15.957729999999998</v>
      </c>
      <c r="N218" s="33">
        <v>0.1414</v>
      </c>
      <c r="O218" s="34">
        <f t="shared" si="223"/>
        <v>14.182419999999999</v>
      </c>
      <c r="P218" s="39">
        <f t="shared" si="262"/>
        <v>12.764177999999999</v>
      </c>
      <c r="Q218" s="28">
        <f t="shared" si="263"/>
        <v>18.5080581</v>
      </c>
      <c r="R218" s="28">
        <f t="shared" si="264"/>
        <v>17.952816357</v>
      </c>
      <c r="S218" s="28">
        <f t="shared" si="265"/>
        <v>17.582655195000001</v>
      </c>
      <c r="T218" s="28">
        <f t="shared" si="266"/>
        <v>17.212494032999999</v>
      </c>
      <c r="U218" s="28">
        <f t="shared" si="267"/>
        <v>16.657252289999999</v>
      </c>
    </row>
    <row r="219" spans="1:21" s="14" customFormat="1" ht="12.95" customHeight="1" x14ac:dyDescent="0.25">
      <c r="A219" s="5">
        <v>197</v>
      </c>
      <c r="B219" s="9" t="s">
        <v>1218</v>
      </c>
      <c r="C219" s="4" t="s">
        <v>1639</v>
      </c>
      <c r="D219" s="4" t="s">
        <v>1638</v>
      </c>
      <c r="E219" s="29">
        <v>2023</v>
      </c>
      <c r="F219" s="17" t="s">
        <v>4</v>
      </c>
      <c r="G219" s="40">
        <v>200</v>
      </c>
      <c r="H219" s="31">
        <f t="shared" si="252"/>
        <v>0.21216000000000002</v>
      </c>
      <c r="I219" s="32">
        <f t="shared" si="253"/>
        <v>21.279647999999998</v>
      </c>
      <c r="J219" s="33">
        <v>0.17680000000000001</v>
      </c>
      <c r="K219" s="32">
        <f t="shared" si="254"/>
        <v>17.733039999999999</v>
      </c>
      <c r="L219" s="33">
        <v>0.15909999999999999</v>
      </c>
      <c r="M219" s="34">
        <f t="shared" si="255"/>
        <v>15.957729999999998</v>
      </c>
      <c r="N219" s="33">
        <v>0.1414</v>
      </c>
      <c r="O219" s="34">
        <f t="shared" si="223"/>
        <v>14.182419999999999</v>
      </c>
      <c r="P219" s="39">
        <f t="shared" si="262"/>
        <v>12.764177999999999</v>
      </c>
      <c r="Q219" s="28">
        <f t="shared" si="263"/>
        <v>18.5080581</v>
      </c>
      <c r="R219" s="28">
        <f t="shared" si="264"/>
        <v>17.952816357</v>
      </c>
      <c r="S219" s="28">
        <f t="shared" si="265"/>
        <v>17.582655195000001</v>
      </c>
      <c r="T219" s="28">
        <f t="shared" si="266"/>
        <v>17.212494032999999</v>
      </c>
      <c r="U219" s="28">
        <f t="shared" si="267"/>
        <v>16.657252289999999</v>
      </c>
    </row>
    <row r="220" spans="1:21" s="14" customFormat="1" ht="12.95" customHeight="1" x14ac:dyDescent="0.25">
      <c r="A220" s="5">
        <v>198</v>
      </c>
      <c r="B220" s="9" t="s">
        <v>1219</v>
      </c>
      <c r="C220" s="4" t="s">
        <v>1641</v>
      </c>
      <c r="D220" s="4" t="s">
        <v>1640</v>
      </c>
      <c r="E220" s="29">
        <v>2023</v>
      </c>
      <c r="F220" s="17" t="s">
        <v>4</v>
      </c>
      <c r="G220" s="40">
        <v>200</v>
      </c>
      <c r="H220" s="31">
        <f t="shared" si="252"/>
        <v>0.37872</v>
      </c>
      <c r="I220" s="32">
        <f t="shared" si="253"/>
        <v>37.985616</v>
      </c>
      <c r="J220" s="33">
        <v>0.31559999999999999</v>
      </c>
      <c r="K220" s="32">
        <f t="shared" si="254"/>
        <v>31.654679999999999</v>
      </c>
      <c r="L220" s="33">
        <v>0.28410000000000002</v>
      </c>
      <c r="M220" s="34">
        <f t="shared" si="255"/>
        <v>28.490214999999999</v>
      </c>
      <c r="N220" s="33">
        <v>0.2525</v>
      </c>
      <c r="O220" s="34">
        <f t="shared" si="223"/>
        <v>25.325749999999999</v>
      </c>
      <c r="P220" s="39">
        <f t="shared" si="262"/>
        <v>22.793174999999998</v>
      </c>
      <c r="Q220" s="28">
        <f t="shared" si="263"/>
        <v>33.050103749999998</v>
      </c>
      <c r="R220" s="28">
        <f t="shared" si="264"/>
        <v>32.0586006375</v>
      </c>
      <c r="S220" s="28">
        <f t="shared" si="265"/>
        <v>31.397598562499997</v>
      </c>
      <c r="T220" s="28">
        <f t="shared" si="266"/>
        <v>30.736596487499998</v>
      </c>
      <c r="U220" s="28">
        <f t="shared" si="267"/>
        <v>29.745093374999996</v>
      </c>
    </row>
    <row r="221" spans="1:21" s="14" customFormat="1" ht="12.95" customHeight="1" x14ac:dyDescent="0.25">
      <c r="A221" s="5">
        <v>199</v>
      </c>
      <c r="B221" s="9" t="s">
        <v>1220</v>
      </c>
      <c r="C221" s="4" t="s">
        <v>1643</v>
      </c>
      <c r="D221" s="4" t="s">
        <v>1642</v>
      </c>
      <c r="E221" s="29">
        <v>2023</v>
      </c>
      <c r="F221" s="17" t="s">
        <v>4</v>
      </c>
      <c r="G221" s="40">
        <v>200</v>
      </c>
      <c r="H221" s="31">
        <f t="shared" si="252"/>
        <v>0.34500000000000003</v>
      </c>
      <c r="I221" s="32">
        <f t="shared" si="253"/>
        <v>34.603500000000004</v>
      </c>
      <c r="J221" s="31">
        <v>0.28750000000000003</v>
      </c>
      <c r="K221" s="32">
        <f t="shared" si="254"/>
        <v>28.836250000000003</v>
      </c>
      <c r="L221" s="31">
        <v>0.25875000000000004</v>
      </c>
      <c r="M221" s="34">
        <f t="shared" si="255"/>
        <v>25.952625000000001</v>
      </c>
      <c r="N221" s="31">
        <v>0.23</v>
      </c>
      <c r="O221" s="34">
        <f t="shared" si="223"/>
        <v>23.068999999999999</v>
      </c>
      <c r="P221" s="39">
        <f t="shared" si="262"/>
        <v>20.7621</v>
      </c>
      <c r="Q221" s="28">
        <f t="shared" si="263"/>
        <v>30.105045</v>
      </c>
      <c r="R221" s="28">
        <f t="shared" si="264"/>
        <v>29.201893649999999</v>
      </c>
      <c r="S221" s="28">
        <f t="shared" si="265"/>
        <v>28.599792749999999</v>
      </c>
      <c r="T221" s="28">
        <f t="shared" si="266"/>
        <v>27.997691849999999</v>
      </c>
      <c r="U221" s="28">
        <f t="shared" si="267"/>
        <v>27.094540500000001</v>
      </c>
    </row>
    <row r="222" spans="1:21" s="14" customFormat="1" ht="12.95" customHeight="1" x14ac:dyDescent="0.25">
      <c r="A222" s="5">
        <v>200</v>
      </c>
      <c r="B222" s="9" t="s">
        <v>1221</v>
      </c>
      <c r="C222" s="4" t="s">
        <v>1644</v>
      </c>
      <c r="D222" s="4" t="s">
        <v>2567</v>
      </c>
      <c r="E222" s="29">
        <v>2023</v>
      </c>
      <c r="F222" s="17" t="s">
        <v>4</v>
      </c>
      <c r="G222" s="40">
        <v>200</v>
      </c>
      <c r="H222" s="31">
        <f t="shared" si="252"/>
        <v>0.37872</v>
      </c>
      <c r="I222" s="32">
        <f t="shared" si="253"/>
        <v>37.985616</v>
      </c>
      <c r="J222" s="33">
        <v>0.31559999999999999</v>
      </c>
      <c r="K222" s="32">
        <f t="shared" si="254"/>
        <v>31.654679999999999</v>
      </c>
      <c r="L222" s="33">
        <v>0.28410000000000002</v>
      </c>
      <c r="M222" s="34">
        <f t="shared" si="255"/>
        <v>28.490214999999999</v>
      </c>
      <c r="N222" s="33">
        <v>0.2525</v>
      </c>
      <c r="O222" s="34">
        <f t="shared" si="223"/>
        <v>25.325749999999999</v>
      </c>
      <c r="P222" s="39">
        <f t="shared" si="262"/>
        <v>22.793174999999998</v>
      </c>
      <c r="Q222" s="28">
        <f t="shared" si="263"/>
        <v>33.050103749999998</v>
      </c>
      <c r="R222" s="28">
        <f t="shared" si="264"/>
        <v>32.0586006375</v>
      </c>
      <c r="S222" s="28">
        <f t="shared" si="265"/>
        <v>31.397598562499997</v>
      </c>
      <c r="T222" s="28">
        <f t="shared" si="266"/>
        <v>30.736596487499998</v>
      </c>
      <c r="U222" s="28">
        <f t="shared" si="267"/>
        <v>29.745093374999996</v>
      </c>
    </row>
    <row r="223" spans="1:21" s="14" customFormat="1" ht="12" customHeight="1" x14ac:dyDescent="0.25">
      <c r="A223" s="5">
        <v>203</v>
      </c>
      <c r="B223" s="9" t="s">
        <v>1222</v>
      </c>
      <c r="C223" s="4" t="s">
        <v>1646</v>
      </c>
      <c r="D223" s="4" t="s">
        <v>1645</v>
      </c>
      <c r="E223" s="29">
        <v>2023</v>
      </c>
      <c r="F223" s="17" t="s">
        <v>4</v>
      </c>
      <c r="G223" s="40">
        <v>200</v>
      </c>
      <c r="H223" s="31">
        <f t="shared" si="252"/>
        <v>3.5535600000000001</v>
      </c>
      <c r="I223" s="32">
        <f t="shared" si="253"/>
        <v>356.42206800000002</v>
      </c>
      <c r="J223" s="31">
        <v>2.9613</v>
      </c>
      <c r="K223" s="32">
        <f t="shared" si="254"/>
        <v>297.01839000000001</v>
      </c>
      <c r="L223" s="31">
        <v>2.6650999999999998</v>
      </c>
      <c r="M223" s="34">
        <f t="shared" si="255"/>
        <v>267.31454500000001</v>
      </c>
      <c r="N223" s="31">
        <v>2.3690000000000002</v>
      </c>
      <c r="O223" s="34">
        <f t="shared" si="223"/>
        <v>237.61070000000001</v>
      </c>
      <c r="P223" s="39">
        <f t="shared" si="262"/>
        <v>213.84962999999999</v>
      </c>
      <c r="Q223" s="28">
        <f t="shared" si="263"/>
        <v>310.08196349999997</v>
      </c>
      <c r="R223" s="28">
        <f t="shared" si="264"/>
        <v>300.77950459499999</v>
      </c>
      <c r="S223" s="28">
        <f t="shared" si="265"/>
        <v>294.57786532499995</v>
      </c>
      <c r="T223" s="28">
        <f t="shared" si="266"/>
        <v>288.37622605499996</v>
      </c>
      <c r="U223" s="28">
        <f t="shared" si="267"/>
        <v>279.07376714999998</v>
      </c>
    </row>
    <row r="224" spans="1:21" s="14" customFormat="1" ht="12.95" customHeight="1" x14ac:dyDescent="0.25">
      <c r="A224" s="5">
        <v>204</v>
      </c>
      <c r="B224" s="9" t="s">
        <v>1223</v>
      </c>
      <c r="C224" s="4" t="s">
        <v>1648</v>
      </c>
      <c r="D224" s="4" t="s">
        <v>1647</v>
      </c>
      <c r="E224" s="29">
        <v>2023</v>
      </c>
      <c r="F224" s="17" t="s">
        <v>4</v>
      </c>
      <c r="G224" s="40">
        <v>200</v>
      </c>
      <c r="H224" s="31">
        <f t="shared" si="252"/>
        <v>3.0749999999999997</v>
      </c>
      <c r="I224" s="32">
        <f t="shared" si="253"/>
        <v>308.42250000000001</v>
      </c>
      <c r="J224" s="31">
        <v>2.5625</v>
      </c>
      <c r="K224" s="32">
        <f t="shared" si="254"/>
        <v>257.01875000000001</v>
      </c>
      <c r="L224" s="31">
        <v>2.3062499999999999</v>
      </c>
      <c r="M224" s="34">
        <f t="shared" si="255"/>
        <v>231.31687499999998</v>
      </c>
      <c r="N224" s="31">
        <v>2.0499999999999998</v>
      </c>
      <c r="O224" s="34">
        <f t="shared" si="223"/>
        <v>205.61499999999998</v>
      </c>
      <c r="P224" s="39">
        <f t="shared" si="262"/>
        <v>185.05349999999999</v>
      </c>
      <c r="Q224" s="28">
        <f t="shared" si="263"/>
        <v>268.32757499999997</v>
      </c>
      <c r="R224" s="28">
        <f t="shared" si="264"/>
        <v>260.27774774999995</v>
      </c>
      <c r="S224" s="28">
        <f t="shared" si="265"/>
        <v>254.91119624999996</v>
      </c>
      <c r="T224" s="28">
        <f t="shared" si="266"/>
        <v>249.54464474999997</v>
      </c>
      <c r="U224" s="28">
        <f t="shared" si="267"/>
        <v>241.49481749999995</v>
      </c>
    </row>
    <row r="225" spans="1:21" s="14" customFormat="1" ht="12.95" customHeight="1" x14ac:dyDescent="0.25">
      <c r="A225" s="5">
        <v>205</v>
      </c>
      <c r="B225" s="9" t="s">
        <v>1224</v>
      </c>
      <c r="C225" s="4" t="s">
        <v>2550</v>
      </c>
      <c r="D225" s="4" t="s">
        <v>2549</v>
      </c>
      <c r="E225" s="29">
        <v>2023</v>
      </c>
      <c r="F225" s="17" t="s">
        <v>4</v>
      </c>
      <c r="G225" s="40">
        <v>200</v>
      </c>
      <c r="H225" s="31">
        <f t="shared" si="252"/>
        <v>3.8625599999999998</v>
      </c>
      <c r="I225" s="32">
        <f t="shared" si="253"/>
        <v>387.41476799999998</v>
      </c>
      <c r="J225" s="31">
        <v>3.2187999999999999</v>
      </c>
      <c r="K225" s="32">
        <f t="shared" si="254"/>
        <v>322.84564</v>
      </c>
      <c r="L225" s="31">
        <v>2.8969</v>
      </c>
      <c r="M225" s="34">
        <f t="shared" si="255"/>
        <v>290.55907000000002</v>
      </c>
      <c r="N225" s="31">
        <v>2.5750000000000002</v>
      </c>
      <c r="O225" s="34">
        <f t="shared" si="223"/>
        <v>258.27250000000004</v>
      </c>
      <c r="P225" s="39">
        <f t="shared" si="262"/>
        <v>232.44525000000004</v>
      </c>
      <c r="Q225" s="28">
        <f t="shared" si="263"/>
        <v>337.04561250000006</v>
      </c>
      <c r="R225" s="28">
        <f t="shared" si="264"/>
        <v>326.93424412500008</v>
      </c>
      <c r="S225" s="28">
        <f t="shared" si="265"/>
        <v>320.19333187500007</v>
      </c>
      <c r="T225" s="28">
        <f t="shared" si="266"/>
        <v>313.45241962500006</v>
      </c>
      <c r="U225" s="28">
        <f t="shared" si="267"/>
        <v>303.34105125000008</v>
      </c>
    </row>
    <row r="226" spans="1:21" s="14" customFormat="1" ht="12.95" customHeight="1" x14ac:dyDescent="0.25">
      <c r="A226" s="5">
        <v>207</v>
      </c>
      <c r="B226" s="9" t="s">
        <v>1225</v>
      </c>
      <c r="C226" s="4" t="s">
        <v>1650</v>
      </c>
      <c r="D226" s="4" t="s">
        <v>1649</v>
      </c>
      <c r="E226" s="29" t="s">
        <v>2532</v>
      </c>
      <c r="F226" s="17" t="s">
        <v>4</v>
      </c>
      <c r="G226" s="40">
        <v>200</v>
      </c>
      <c r="H226" s="31">
        <f t="shared" si="252"/>
        <v>1.8539999999999999</v>
      </c>
      <c r="I226" s="32">
        <f t="shared" si="253"/>
        <v>141</v>
      </c>
      <c r="J226" s="31">
        <v>1.5449999999999999</v>
      </c>
      <c r="K226" s="32">
        <v>117.5</v>
      </c>
      <c r="L226" s="31">
        <v>1.3905000000000001</v>
      </c>
      <c r="M226" s="34">
        <f t="shared" si="255"/>
        <v>105.5</v>
      </c>
      <c r="N226" s="31">
        <v>1.236</v>
      </c>
      <c r="O226" s="34">
        <v>93.5</v>
      </c>
      <c r="P226" s="39">
        <f t="shared" si="262"/>
        <v>84.15</v>
      </c>
      <c r="Q226" s="28">
        <f t="shared" si="263"/>
        <v>122.01750000000001</v>
      </c>
      <c r="R226" s="28">
        <f t="shared" si="264"/>
        <v>118.35697500000001</v>
      </c>
      <c r="S226" s="28">
        <f t="shared" si="265"/>
        <v>115.91662500000001</v>
      </c>
      <c r="T226" s="28">
        <f t="shared" si="266"/>
        <v>113.47627500000002</v>
      </c>
      <c r="U226" s="28">
        <f t="shared" si="267"/>
        <v>109.81575000000001</v>
      </c>
    </row>
    <row r="227" spans="1:21" s="14" customFormat="1" ht="12.95" customHeight="1" x14ac:dyDescent="0.25">
      <c r="A227" s="5">
        <v>208</v>
      </c>
      <c r="B227" s="9" t="s">
        <v>2578</v>
      </c>
      <c r="C227" s="4" t="s">
        <v>1652</v>
      </c>
      <c r="D227" s="4" t="s">
        <v>2568</v>
      </c>
      <c r="E227" s="29">
        <v>2023</v>
      </c>
      <c r="F227" s="17" t="s">
        <v>4</v>
      </c>
      <c r="G227" s="40">
        <v>200</v>
      </c>
      <c r="H227" s="31">
        <f t="shared" si="252"/>
        <v>1.6361999999999999</v>
      </c>
      <c r="I227" s="32">
        <f t="shared" si="253"/>
        <v>164.11086</v>
      </c>
      <c r="J227" s="33">
        <v>1.3634999999999999</v>
      </c>
      <c r="K227" s="32">
        <f t="shared" si="254"/>
        <v>136.75905</v>
      </c>
      <c r="L227" s="33">
        <v>1.2878000000000001</v>
      </c>
      <c r="M227" s="34">
        <f t="shared" si="255"/>
        <v>129.16132500000001</v>
      </c>
      <c r="N227" s="33">
        <v>1.212</v>
      </c>
      <c r="O227" s="34">
        <f t="shared" si="223"/>
        <v>121.56359999999999</v>
      </c>
      <c r="P227" s="39">
        <f t="shared" si="262"/>
        <v>109.40724</v>
      </c>
      <c r="Q227" s="28">
        <f t="shared" si="263"/>
        <v>158.64049800000001</v>
      </c>
      <c r="R227" s="28">
        <f t="shared" si="264"/>
        <v>153.88128306000002</v>
      </c>
      <c r="S227" s="28">
        <f t="shared" si="265"/>
        <v>150.70847310000002</v>
      </c>
      <c r="T227" s="28">
        <f t="shared" si="266"/>
        <v>147.53566314</v>
      </c>
      <c r="U227" s="28">
        <f t="shared" si="267"/>
        <v>142.7764482</v>
      </c>
    </row>
    <row r="228" spans="1:21" s="14" customFormat="1" ht="12.95" customHeight="1" x14ac:dyDescent="0.25">
      <c r="A228" s="5">
        <v>209</v>
      </c>
      <c r="B228" s="9" t="s">
        <v>1226</v>
      </c>
      <c r="C228" s="4" t="s">
        <v>1654</v>
      </c>
      <c r="D228" s="4" t="s">
        <v>1653</v>
      </c>
      <c r="E228" s="29" t="s">
        <v>2532</v>
      </c>
      <c r="F228" s="17" t="s">
        <v>4</v>
      </c>
      <c r="G228" s="40">
        <v>200</v>
      </c>
      <c r="H228" s="31">
        <f t="shared" ref="H228" si="268">J228*1.2</f>
        <v>1.8539999999999999</v>
      </c>
      <c r="I228" s="32">
        <f t="shared" ref="I228" si="269">K228*1.2</f>
        <v>141</v>
      </c>
      <c r="J228" s="31">
        <v>1.5449999999999999</v>
      </c>
      <c r="K228" s="32">
        <v>117.5</v>
      </c>
      <c r="L228" s="31">
        <v>1.3905000000000001</v>
      </c>
      <c r="M228" s="34">
        <f t="shared" ref="M228:M229" si="270">(K228+O228)/2</f>
        <v>105.5</v>
      </c>
      <c r="N228" s="31">
        <v>1.236</v>
      </c>
      <c r="O228" s="34">
        <v>93.5</v>
      </c>
      <c r="P228" s="39">
        <f t="shared" si="262"/>
        <v>84.15</v>
      </c>
      <c r="Q228" s="28">
        <f t="shared" si="263"/>
        <v>122.01750000000001</v>
      </c>
      <c r="R228" s="28">
        <f t="shared" si="264"/>
        <v>118.35697500000001</v>
      </c>
      <c r="S228" s="28">
        <f t="shared" si="265"/>
        <v>115.91662500000001</v>
      </c>
      <c r="T228" s="28">
        <f t="shared" si="266"/>
        <v>113.47627500000002</v>
      </c>
      <c r="U228" s="28">
        <f t="shared" si="267"/>
        <v>109.81575000000001</v>
      </c>
    </row>
    <row r="229" spans="1:21" s="14" customFormat="1" ht="12.95" customHeight="1" x14ac:dyDescent="0.25">
      <c r="A229" s="5">
        <v>210</v>
      </c>
      <c r="B229" s="9" t="s">
        <v>1227</v>
      </c>
      <c r="C229" s="4" t="s">
        <v>1655</v>
      </c>
      <c r="D229" s="4" t="s">
        <v>1651</v>
      </c>
      <c r="E229" s="29">
        <v>2023</v>
      </c>
      <c r="F229" s="17" t="s">
        <v>4</v>
      </c>
      <c r="G229" s="40">
        <v>200</v>
      </c>
      <c r="H229" s="31">
        <f t="shared" si="252"/>
        <v>1.6361999999999999</v>
      </c>
      <c r="I229" s="32">
        <f t="shared" si="253"/>
        <v>164.11086</v>
      </c>
      <c r="J229" s="33">
        <v>1.3634999999999999</v>
      </c>
      <c r="K229" s="32">
        <f t="shared" ref="K229" si="271">J229*$F$3</f>
        <v>136.75905</v>
      </c>
      <c r="L229" s="33">
        <v>1.2878000000000001</v>
      </c>
      <c r="M229" s="34">
        <f t="shared" si="270"/>
        <v>129.16132500000001</v>
      </c>
      <c r="N229" s="33">
        <v>1.212</v>
      </c>
      <c r="O229" s="34">
        <f t="shared" si="223"/>
        <v>121.56359999999999</v>
      </c>
      <c r="P229" s="39">
        <f t="shared" si="262"/>
        <v>109.40724</v>
      </c>
      <c r="Q229" s="28">
        <f t="shared" si="263"/>
        <v>158.64049800000001</v>
      </c>
      <c r="R229" s="28">
        <f t="shared" si="264"/>
        <v>153.88128306000002</v>
      </c>
      <c r="S229" s="28">
        <f t="shared" si="265"/>
        <v>150.70847310000002</v>
      </c>
      <c r="T229" s="28">
        <f t="shared" si="266"/>
        <v>147.53566314</v>
      </c>
      <c r="U229" s="28">
        <f t="shared" si="267"/>
        <v>142.7764482</v>
      </c>
    </row>
    <row r="230" spans="1:21" s="14" customFormat="1" ht="12.95" customHeight="1" x14ac:dyDescent="0.25">
      <c r="A230" s="5">
        <v>211</v>
      </c>
      <c r="B230" s="9" t="s">
        <v>1228</v>
      </c>
      <c r="C230" s="4" t="s">
        <v>1657</v>
      </c>
      <c r="D230" s="4" t="s">
        <v>1656</v>
      </c>
      <c r="E230" s="29" t="s">
        <v>2532</v>
      </c>
      <c r="F230" s="17" t="s">
        <v>4</v>
      </c>
      <c r="G230" s="40">
        <v>200</v>
      </c>
      <c r="H230" s="31">
        <f t="shared" ref="H230" si="272">J230*1.2</f>
        <v>1.8539999999999999</v>
      </c>
      <c r="I230" s="32">
        <f t="shared" ref="I230" si="273">K230*1.2</f>
        <v>141</v>
      </c>
      <c r="J230" s="31">
        <v>1.5449999999999999</v>
      </c>
      <c r="K230" s="32">
        <v>117.5</v>
      </c>
      <c r="L230" s="31">
        <v>1.3905000000000001</v>
      </c>
      <c r="M230" s="34">
        <f t="shared" ref="M230:M231" si="274">(K230+O230)/2</f>
        <v>105.5</v>
      </c>
      <c r="N230" s="31">
        <v>1.236</v>
      </c>
      <c r="O230" s="34">
        <v>93.5</v>
      </c>
      <c r="P230" s="39">
        <f t="shared" si="262"/>
        <v>84.15</v>
      </c>
      <c r="Q230" s="28">
        <f t="shared" si="263"/>
        <v>122.01750000000001</v>
      </c>
      <c r="R230" s="28">
        <f t="shared" si="264"/>
        <v>118.35697500000001</v>
      </c>
      <c r="S230" s="28">
        <f t="shared" si="265"/>
        <v>115.91662500000001</v>
      </c>
      <c r="T230" s="28">
        <f t="shared" si="266"/>
        <v>113.47627500000002</v>
      </c>
      <c r="U230" s="28">
        <f t="shared" si="267"/>
        <v>109.81575000000001</v>
      </c>
    </row>
    <row r="231" spans="1:21" s="14" customFormat="1" ht="12.95" customHeight="1" x14ac:dyDescent="0.25">
      <c r="A231" s="5">
        <v>212</v>
      </c>
      <c r="B231" s="9" t="s">
        <v>1229</v>
      </c>
      <c r="C231" s="4" t="s">
        <v>1659</v>
      </c>
      <c r="D231" s="4" t="s">
        <v>1658</v>
      </c>
      <c r="E231" s="29">
        <v>2023</v>
      </c>
      <c r="F231" s="17" t="s">
        <v>4</v>
      </c>
      <c r="G231" s="40">
        <v>200</v>
      </c>
      <c r="H231" s="31">
        <f t="shared" si="252"/>
        <v>1.6361999999999999</v>
      </c>
      <c r="I231" s="32">
        <f t="shared" si="253"/>
        <v>164.11086</v>
      </c>
      <c r="J231" s="33">
        <v>1.3634999999999999</v>
      </c>
      <c r="K231" s="32">
        <f t="shared" ref="K231" si="275">J231*$F$3</f>
        <v>136.75905</v>
      </c>
      <c r="L231" s="33">
        <v>1.2878000000000001</v>
      </c>
      <c r="M231" s="34">
        <f t="shared" si="274"/>
        <v>129.16132500000001</v>
      </c>
      <c r="N231" s="33">
        <v>1.212</v>
      </c>
      <c r="O231" s="34">
        <f t="shared" si="223"/>
        <v>121.56359999999999</v>
      </c>
      <c r="P231" s="39">
        <f t="shared" si="262"/>
        <v>109.40724</v>
      </c>
      <c r="Q231" s="28">
        <f t="shared" si="263"/>
        <v>158.64049800000001</v>
      </c>
      <c r="R231" s="28">
        <f t="shared" si="264"/>
        <v>153.88128306000002</v>
      </c>
      <c r="S231" s="28">
        <f t="shared" si="265"/>
        <v>150.70847310000002</v>
      </c>
      <c r="T231" s="28">
        <f t="shared" si="266"/>
        <v>147.53566314</v>
      </c>
      <c r="U231" s="28">
        <f t="shared" si="267"/>
        <v>142.7764482</v>
      </c>
    </row>
    <row r="232" spans="1:21" s="14" customFormat="1" ht="12.95" customHeight="1" x14ac:dyDescent="0.25">
      <c r="A232" s="5">
        <v>213</v>
      </c>
      <c r="B232" s="9" t="s">
        <v>1230</v>
      </c>
      <c r="C232" s="4" t="s">
        <v>1661</v>
      </c>
      <c r="D232" s="4" t="s">
        <v>1660</v>
      </c>
      <c r="E232" s="29">
        <v>2023</v>
      </c>
      <c r="F232" s="17" t="s">
        <v>4</v>
      </c>
      <c r="G232" s="40">
        <v>200</v>
      </c>
      <c r="H232" s="31">
        <f t="shared" si="252"/>
        <v>4.3259999999999996</v>
      </c>
      <c r="I232" s="32">
        <f t="shared" si="253"/>
        <v>433.89780000000002</v>
      </c>
      <c r="J232" s="31">
        <v>3.605</v>
      </c>
      <c r="K232" s="32">
        <f t="shared" si="254"/>
        <v>361.58150000000001</v>
      </c>
      <c r="L232" s="31">
        <v>3.2444999999999999</v>
      </c>
      <c r="M232" s="34">
        <f t="shared" si="255"/>
        <v>325.42335000000003</v>
      </c>
      <c r="N232" s="31">
        <v>2.8839999999999999</v>
      </c>
      <c r="O232" s="34">
        <f t="shared" si="223"/>
        <v>289.26519999999999</v>
      </c>
      <c r="P232" s="39">
        <f t="shared" si="262"/>
        <v>260.33868000000001</v>
      </c>
      <c r="Q232" s="28">
        <f t="shared" si="263"/>
        <v>377.491086</v>
      </c>
      <c r="R232" s="28">
        <f t="shared" si="264"/>
        <v>366.16635342000001</v>
      </c>
      <c r="S232" s="28">
        <f t="shared" si="265"/>
        <v>358.6165317</v>
      </c>
      <c r="T232" s="28">
        <f t="shared" si="266"/>
        <v>351.06670997999998</v>
      </c>
      <c r="U232" s="28">
        <f t="shared" si="267"/>
        <v>339.7419774</v>
      </c>
    </row>
    <row r="233" spans="1:21" s="14" customFormat="1" ht="12.95" customHeight="1" x14ac:dyDescent="0.25">
      <c r="A233" s="5">
        <v>214</v>
      </c>
      <c r="B233" s="9" t="s">
        <v>1231</v>
      </c>
      <c r="C233" s="4" t="s">
        <v>1663</v>
      </c>
      <c r="D233" s="4" t="s">
        <v>1662</v>
      </c>
      <c r="E233" s="29">
        <v>2023</v>
      </c>
      <c r="F233" s="17" t="s">
        <v>4</v>
      </c>
      <c r="G233" s="40">
        <v>200</v>
      </c>
      <c r="H233" s="31">
        <f t="shared" si="252"/>
        <v>4.09056</v>
      </c>
      <c r="I233" s="32">
        <f t="shared" si="253"/>
        <v>410.28316799999993</v>
      </c>
      <c r="J233" s="33">
        <v>3.4087999999999998</v>
      </c>
      <c r="K233" s="32">
        <f t="shared" si="254"/>
        <v>341.90263999999996</v>
      </c>
      <c r="L233" s="33">
        <v>3.0678999999999998</v>
      </c>
      <c r="M233" s="34">
        <f t="shared" si="255"/>
        <v>307.71037000000001</v>
      </c>
      <c r="N233" s="33">
        <v>2.7269999999999999</v>
      </c>
      <c r="O233" s="34">
        <f t="shared" si="223"/>
        <v>273.5181</v>
      </c>
      <c r="P233" s="39">
        <f t="shared" si="262"/>
        <v>246.16629</v>
      </c>
      <c r="Q233" s="28">
        <f t="shared" si="263"/>
        <v>356.94112050000001</v>
      </c>
      <c r="R233" s="28">
        <f t="shared" si="264"/>
        <v>346.23288688500003</v>
      </c>
      <c r="S233" s="28">
        <f t="shared" si="265"/>
        <v>339.09406447499998</v>
      </c>
      <c r="T233" s="28">
        <f t="shared" si="266"/>
        <v>331.95524206499999</v>
      </c>
      <c r="U233" s="28">
        <f t="shared" si="267"/>
        <v>321.24700845000001</v>
      </c>
    </row>
    <row r="234" spans="1:21" s="14" customFormat="1" ht="12.95" customHeight="1" x14ac:dyDescent="0.25">
      <c r="A234" s="5">
        <v>217</v>
      </c>
      <c r="B234" s="9" t="s">
        <v>1232</v>
      </c>
      <c r="C234" s="4" t="s">
        <v>2551</v>
      </c>
      <c r="D234" s="4" t="s">
        <v>1664</v>
      </c>
      <c r="E234" s="29">
        <v>2023</v>
      </c>
      <c r="F234" s="17" t="s">
        <v>4</v>
      </c>
      <c r="G234" s="40">
        <v>200</v>
      </c>
      <c r="H234" s="31">
        <f t="shared" si="252"/>
        <v>2.96496</v>
      </c>
      <c r="I234" s="32">
        <f t="shared" si="253"/>
        <v>297.38548800000001</v>
      </c>
      <c r="J234" s="33">
        <v>2.4708000000000001</v>
      </c>
      <c r="K234" s="32">
        <f t="shared" si="254"/>
        <v>247.82124000000002</v>
      </c>
      <c r="L234" s="33">
        <v>2.2237</v>
      </c>
      <c r="M234" s="34">
        <f t="shared" si="255"/>
        <v>223.03710999999998</v>
      </c>
      <c r="N234" s="33">
        <v>1.9765999999999999</v>
      </c>
      <c r="O234" s="34">
        <f t="shared" si="223"/>
        <v>198.25297999999998</v>
      </c>
      <c r="P234" s="39">
        <f t="shared" si="262"/>
        <v>178.42768199999998</v>
      </c>
      <c r="Q234" s="28">
        <f t="shared" si="263"/>
        <v>258.72013889999994</v>
      </c>
      <c r="R234" s="28">
        <f t="shared" si="264"/>
        <v>250.95853473299994</v>
      </c>
      <c r="S234" s="28">
        <f t="shared" si="265"/>
        <v>245.78413195499994</v>
      </c>
      <c r="T234" s="28">
        <f t="shared" si="266"/>
        <v>240.60972917699993</v>
      </c>
      <c r="U234" s="28">
        <f t="shared" si="267"/>
        <v>232.84812500999993</v>
      </c>
    </row>
    <row r="235" spans="1:21" s="14" customFormat="1" ht="12.95" customHeight="1" x14ac:dyDescent="0.25">
      <c r="A235" s="5">
        <v>221</v>
      </c>
      <c r="B235" s="9" t="s">
        <v>1233</v>
      </c>
      <c r="C235" s="4" t="s">
        <v>1666</v>
      </c>
      <c r="D235" s="4" t="s">
        <v>2569</v>
      </c>
      <c r="E235" s="29" t="s">
        <v>2532</v>
      </c>
      <c r="F235" s="17" t="s">
        <v>4</v>
      </c>
      <c r="G235" s="40">
        <v>200</v>
      </c>
      <c r="H235" s="31">
        <f t="shared" si="252"/>
        <v>1.3635600000000001</v>
      </c>
      <c r="I235" s="32">
        <f t="shared" si="253"/>
        <v>136.76506800000001</v>
      </c>
      <c r="J235" s="33">
        <v>1.1363000000000001</v>
      </c>
      <c r="K235" s="32">
        <f t="shared" si="254"/>
        <v>113.97089000000001</v>
      </c>
      <c r="L235" s="33">
        <v>1.0730999999999999</v>
      </c>
      <c r="M235" s="34">
        <f t="shared" si="255"/>
        <v>107.636945</v>
      </c>
      <c r="N235" s="33">
        <v>1.01</v>
      </c>
      <c r="O235" s="34">
        <f t="shared" si="223"/>
        <v>101.303</v>
      </c>
      <c r="P235" s="39">
        <f t="shared" si="262"/>
        <v>91.172699999999992</v>
      </c>
      <c r="Q235" s="28">
        <f t="shared" si="263"/>
        <v>132.20041499999999</v>
      </c>
      <c r="R235" s="28">
        <f t="shared" si="264"/>
        <v>128.23440255</v>
      </c>
      <c r="S235" s="28">
        <f t="shared" si="265"/>
        <v>125.59039424999999</v>
      </c>
      <c r="T235" s="28">
        <f t="shared" si="266"/>
        <v>122.94638594999999</v>
      </c>
      <c r="U235" s="28">
        <f t="shared" si="267"/>
        <v>118.98037349999998</v>
      </c>
    </row>
    <row r="236" spans="1:21" s="14" customFormat="1" ht="12.95" customHeight="1" x14ac:dyDescent="0.25">
      <c r="A236" s="5">
        <v>222</v>
      </c>
      <c r="B236" s="9" t="s">
        <v>1234</v>
      </c>
      <c r="C236" s="4" t="s">
        <v>1668</v>
      </c>
      <c r="D236" s="4" t="s">
        <v>2570</v>
      </c>
      <c r="E236" s="29">
        <v>2023</v>
      </c>
      <c r="F236" s="17" t="s">
        <v>4</v>
      </c>
      <c r="G236" s="40">
        <v>200</v>
      </c>
      <c r="H236" s="31">
        <f t="shared" ref="H236:H240" si="276">J236*1.2</f>
        <v>1.3635600000000001</v>
      </c>
      <c r="I236" s="32">
        <f t="shared" ref="I236:I240" si="277">K236*1.2</f>
        <v>136.76506800000001</v>
      </c>
      <c r="J236" s="33">
        <v>1.1363000000000001</v>
      </c>
      <c r="K236" s="32">
        <f t="shared" ref="K236:K240" si="278">J236*$F$3</f>
        <v>113.97089000000001</v>
      </c>
      <c r="L236" s="33">
        <v>1.0730999999999999</v>
      </c>
      <c r="M236" s="34">
        <f t="shared" ref="M236:M240" si="279">(K236+O236)/2</f>
        <v>107.636945</v>
      </c>
      <c r="N236" s="33">
        <v>1.01</v>
      </c>
      <c r="O236" s="34">
        <f t="shared" si="223"/>
        <v>101.303</v>
      </c>
      <c r="P236" s="39">
        <f t="shared" si="262"/>
        <v>91.172699999999992</v>
      </c>
      <c r="Q236" s="28">
        <f t="shared" si="263"/>
        <v>132.20041499999999</v>
      </c>
      <c r="R236" s="28">
        <f t="shared" si="264"/>
        <v>128.23440255</v>
      </c>
      <c r="S236" s="28">
        <f t="shared" si="265"/>
        <v>125.59039424999999</v>
      </c>
      <c r="T236" s="28">
        <f t="shared" si="266"/>
        <v>122.94638594999999</v>
      </c>
      <c r="U236" s="28">
        <f t="shared" si="267"/>
        <v>118.98037349999998</v>
      </c>
    </row>
    <row r="237" spans="1:21" s="14" customFormat="1" ht="12.95" customHeight="1" x14ac:dyDescent="0.25">
      <c r="A237" s="5">
        <v>223</v>
      </c>
      <c r="B237" s="9" t="s">
        <v>1235</v>
      </c>
      <c r="C237" s="4" t="s">
        <v>1669</v>
      </c>
      <c r="D237" s="4" t="s">
        <v>1665</v>
      </c>
      <c r="E237" s="29" t="s">
        <v>2532</v>
      </c>
      <c r="F237" s="17" t="s">
        <v>4</v>
      </c>
      <c r="G237" s="40">
        <v>200</v>
      </c>
      <c r="H237" s="31">
        <f t="shared" si="276"/>
        <v>1.3635600000000001</v>
      </c>
      <c r="I237" s="32">
        <f t="shared" si="277"/>
        <v>136.76506800000001</v>
      </c>
      <c r="J237" s="33">
        <v>1.1363000000000001</v>
      </c>
      <c r="K237" s="32">
        <f t="shared" si="278"/>
        <v>113.97089000000001</v>
      </c>
      <c r="L237" s="33">
        <v>1.0730999999999999</v>
      </c>
      <c r="M237" s="34">
        <f t="shared" si="279"/>
        <v>107.636945</v>
      </c>
      <c r="N237" s="33">
        <v>1.01</v>
      </c>
      <c r="O237" s="34">
        <f t="shared" ref="O237:O308" si="280">N237*$F$3</f>
        <v>101.303</v>
      </c>
      <c r="P237" s="39">
        <f t="shared" si="262"/>
        <v>91.172699999999992</v>
      </c>
      <c r="Q237" s="28">
        <f t="shared" si="263"/>
        <v>132.20041499999999</v>
      </c>
      <c r="R237" s="28">
        <f t="shared" si="264"/>
        <v>128.23440255</v>
      </c>
      <c r="S237" s="28">
        <f t="shared" si="265"/>
        <v>125.59039424999999</v>
      </c>
      <c r="T237" s="28">
        <f t="shared" si="266"/>
        <v>122.94638594999999</v>
      </c>
      <c r="U237" s="28">
        <f t="shared" si="267"/>
        <v>118.98037349999998</v>
      </c>
    </row>
    <row r="238" spans="1:21" s="14" customFormat="1" ht="12.95" customHeight="1" x14ac:dyDescent="0.25">
      <c r="A238" s="5">
        <v>224</v>
      </c>
      <c r="B238" s="9" t="s">
        <v>1236</v>
      </c>
      <c r="C238" s="4" t="s">
        <v>1670</v>
      </c>
      <c r="D238" s="4" t="s">
        <v>1667</v>
      </c>
      <c r="E238" s="29">
        <v>2023</v>
      </c>
      <c r="F238" s="17" t="s">
        <v>4</v>
      </c>
      <c r="G238" s="40">
        <v>200</v>
      </c>
      <c r="H238" s="31">
        <f t="shared" si="276"/>
        <v>1.3635600000000001</v>
      </c>
      <c r="I238" s="32">
        <f t="shared" si="277"/>
        <v>136.76506800000001</v>
      </c>
      <c r="J238" s="33">
        <v>1.1363000000000001</v>
      </c>
      <c r="K238" s="32">
        <f t="shared" si="278"/>
        <v>113.97089000000001</v>
      </c>
      <c r="L238" s="33">
        <v>1.0730999999999999</v>
      </c>
      <c r="M238" s="34">
        <f t="shared" si="279"/>
        <v>107.636945</v>
      </c>
      <c r="N238" s="33">
        <v>1.01</v>
      </c>
      <c r="O238" s="34">
        <f t="shared" si="280"/>
        <v>101.303</v>
      </c>
      <c r="P238" s="39">
        <f t="shared" si="262"/>
        <v>91.172699999999992</v>
      </c>
      <c r="Q238" s="28">
        <f t="shared" si="263"/>
        <v>132.20041499999999</v>
      </c>
      <c r="R238" s="28">
        <f t="shared" si="264"/>
        <v>128.23440255</v>
      </c>
      <c r="S238" s="28">
        <f t="shared" si="265"/>
        <v>125.59039424999999</v>
      </c>
      <c r="T238" s="28">
        <f t="shared" si="266"/>
        <v>122.94638594999999</v>
      </c>
      <c r="U238" s="28">
        <f t="shared" si="267"/>
        <v>118.98037349999998</v>
      </c>
    </row>
    <row r="239" spans="1:21" s="14" customFormat="1" ht="12.95" customHeight="1" x14ac:dyDescent="0.25">
      <c r="A239" s="5">
        <v>225</v>
      </c>
      <c r="B239" s="9" t="s">
        <v>1237</v>
      </c>
      <c r="C239" s="4" t="s">
        <v>1671</v>
      </c>
      <c r="D239" s="4" t="s">
        <v>1673</v>
      </c>
      <c r="E239" s="29" t="s">
        <v>2532</v>
      </c>
      <c r="F239" s="17" t="s">
        <v>4</v>
      </c>
      <c r="G239" s="40">
        <v>200</v>
      </c>
      <c r="H239" s="31">
        <f t="shared" si="276"/>
        <v>1.3635600000000001</v>
      </c>
      <c r="I239" s="32">
        <f t="shared" si="277"/>
        <v>136.76506800000001</v>
      </c>
      <c r="J239" s="33">
        <v>1.1363000000000001</v>
      </c>
      <c r="K239" s="32">
        <f t="shared" si="278"/>
        <v>113.97089000000001</v>
      </c>
      <c r="L239" s="33">
        <v>1.0730999999999999</v>
      </c>
      <c r="M239" s="34">
        <f t="shared" si="279"/>
        <v>107.636945</v>
      </c>
      <c r="N239" s="33">
        <v>1.01</v>
      </c>
      <c r="O239" s="34">
        <f t="shared" si="280"/>
        <v>101.303</v>
      </c>
      <c r="P239" s="39">
        <f t="shared" si="262"/>
        <v>91.172699999999992</v>
      </c>
      <c r="Q239" s="28">
        <f t="shared" si="263"/>
        <v>132.20041499999999</v>
      </c>
      <c r="R239" s="28">
        <f t="shared" si="264"/>
        <v>128.23440255</v>
      </c>
      <c r="S239" s="28">
        <f t="shared" si="265"/>
        <v>125.59039424999999</v>
      </c>
      <c r="T239" s="28">
        <f t="shared" si="266"/>
        <v>122.94638594999999</v>
      </c>
      <c r="U239" s="28">
        <f t="shared" si="267"/>
        <v>118.98037349999998</v>
      </c>
    </row>
    <row r="240" spans="1:21" s="14" customFormat="1" ht="12.95" customHeight="1" x14ac:dyDescent="0.25">
      <c r="A240" s="5">
        <v>226</v>
      </c>
      <c r="B240" s="9" t="s">
        <v>1238</v>
      </c>
      <c r="C240" s="4" t="s">
        <v>1672</v>
      </c>
      <c r="D240" s="4" t="s">
        <v>1674</v>
      </c>
      <c r="E240" s="29">
        <v>2023</v>
      </c>
      <c r="F240" s="17" t="s">
        <v>4</v>
      </c>
      <c r="G240" s="40">
        <v>200</v>
      </c>
      <c r="H240" s="31">
        <f t="shared" si="276"/>
        <v>1.3635600000000001</v>
      </c>
      <c r="I240" s="32">
        <f t="shared" si="277"/>
        <v>136.76506800000001</v>
      </c>
      <c r="J240" s="33">
        <v>1.1363000000000001</v>
      </c>
      <c r="K240" s="32">
        <f t="shared" si="278"/>
        <v>113.97089000000001</v>
      </c>
      <c r="L240" s="33">
        <v>1.0730999999999999</v>
      </c>
      <c r="M240" s="34">
        <f t="shared" si="279"/>
        <v>107.636945</v>
      </c>
      <c r="N240" s="33">
        <v>1.01</v>
      </c>
      <c r="O240" s="34">
        <f t="shared" si="280"/>
        <v>101.303</v>
      </c>
      <c r="P240" s="39">
        <f t="shared" si="262"/>
        <v>91.172699999999992</v>
      </c>
      <c r="Q240" s="28">
        <f t="shared" si="263"/>
        <v>132.20041499999999</v>
      </c>
      <c r="R240" s="28">
        <f t="shared" si="264"/>
        <v>128.23440255</v>
      </c>
      <c r="S240" s="28">
        <f t="shared" si="265"/>
        <v>125.59039424999999</v>
      </c>
      <c r="T240" s="28">
        <f t="shared" si="266"/>
        <v>122.94638594999999</v>
      </c>
      <c r="U240" s="28">
        <f t="shared" si="267"/>
        <v>118.98037349999998</v>
      </c>
    </row>
    <row r="241" spans="1:21" s="14" customFormat="1" ht="12.75" customHeight="1" x14ac:dyDescent="0.25">
      <c r="A241" s="5">
        <v>227</v>
      </c>
      <c r="B241" s="9" t="s">
        <v>1239</v>
      </c>
      <c r="C241" s="4" t="s">
        <v>2552</v>
      </c>
      <c r="D241" s="4" t="s">
        <v>1675</v>
      </c>
      <c r="E241" s="29">
        <v>2023</v>
      </c>
      <c r="F241" s="17" t="s">
        <v>4</v>
      </c>
      <c r="G241" s="40">
        <v>200</v>
      </c>
      <c r="H241" s="31">
        <f t="shared" si="252"/>
        <v>3.8074799999999995</v>
      </c>
      <c r="I241" s="32">
        <f t="shared" si="253"/>
        <v>381.89024399999994</v>
      </c>
      <c r="J241" s="33">
        <v>3.1728999999999998</v>
      </c>
      <c r="K241" s="32">
        <f t="shared" si="254"/>
        <v>318.24186999999995</v>
      </c>
      <c r="L241" s="33">
        <v>2.8555999999999999</v>
      </c>
      <c r="M241" s="34">
        <f t="shared" si="255"/>
        <v>286.41667999999999</v>
      </c>
      <c r="N241" s="33">
        <v>2.5383</v>
      </c>
      <c r="O241" s="34">
        <f t="shared" si="280"/>
        <v>254.59148999999999</v>
      </c>
      <c r="P241" s="39">
        <f t="shared" si="262"/>
        <v>229.132341</v>
      </c>
      <c r="Q241" s="28">
        <f t="shared" si="263"/>
        <v>332.24189445000002</v>
      </c>
      <c r="R241" s="28">
        <f t="shared" si="264"/>
        <v>322.2746376165</v>
      </c>
      <c r="S241" s="28">
        <f t="shared" si="265"/>
        <v>315.62979972750003</v>
      </c>
      <c r="T241" s="28">
        <f t="shared" si="266"/>
        <v>308.9849618385</v>
      </c>
      <c r="U241" s="28">
        <f t="shared" si="267"/>
        <v>299.01770500500004</v>
      </c>
    </row>
    <row r="242" spans="1:21" s="14" customFormat="1" ht="12.95" customHeight="1" x14ac:dyDescent="0.25">
      <c r="A242" s="5">
        <v>228</v>
      </c>
      <c r="B242" s="9" t="s">
        <v>1240</v>
      </c>
      <c r="C242" s="4" t="s">
        <v>2553</v>
      </c>
      <c r="D242" s="4" t="s">
        <v>1676</v>
      </c>
      <c r="E242" s="29">
        <v>2023</v>
      </c>
      <c r="F242" s="17" t="s">
        <v>4</v>
      </c>
      <c r="G242" s="40">
        <v>200</v>
      </c>
      <c r="H242" s="31">
        <f t="shared" si="252"/>
        <v>3.7420799999999996</v>
      </c>
      <c r="I242" s="32">
        <f t="shared" si="253"/>
        <v>375.33062399999994</v>
      </c>
      <c r="J242" s="33">
        <v>3.1183999999999998</v>
      </c>
      <c r="K242" s="32">
        <f t="shared" si="254"/>
        <v>312.77551999999997</v>
      </c>
      <c r="L242" s="33">
        <v>2.8065000000000002</v>
      </c>
      <c r="M242" s="34">
        <f t="shared" si="255"/>
        <v>281.49696499999999</v>
      </c>
      <c r="N242" s="33">
        <v>2.4946999999999999</v>
      </c>
      <c r="O242" s="34">
        <f t="shared" si="280"/>
        <v>250.21840999999998</v>
      </c>
      <c r="P242" s="39">
        <f t="shared" si="262"/>
        <v>225.19656899999998</v>
      </c>
      <c r="Q242" s="28">
        <f t="shared" si="263"/>
        <v>326.53502504999994</v>
      </c>
      <c r="R242" s="28">
        <f t="shared" si="264"/>
        <v>316.73897429849995</v>
      </c>
      <c r="S242" s="28">
        <f t="shared" si="265"/>
        <v>310.20827379749994</v>
      </c>
      <c r="T242" s="28">
        <f t="shared" si="266"/>
        <v>303.67757329649993</v>
      </c>
      <c r="U242" s="28">
        <f t="shared" si="267"/>
        <v>293.88152254499994</v>
      </c>
    </row>
    <row r="243" spans="1:21" s="14" customFormat="1" ht="12.95" customHeight="1" x14ac:dyDescent="0.25">
      <c r="A243" s="5">
        <v>229</v>
      </c>
      <c r="B243" s="9" t="s">
        <v>1241</v>
      </c>
      <c r="C243" s="4" t="s">
        <v>1678</v>
      </c>
      <c r="D243" s="4" t="s">
        <v>2571</v>
      </c>
      <c r="E243" s="29">
        <v>2023</v>
      </c>
      <c r="F243" s="17" t="s">
        <v>4</v>
      </c>
      <c r="G243" s="40">
        <v>200</v>
      </c>
      <c r="H243" s="31">
        <f t="shared" si="252"/>
        <v>2.07552</v>
      </c>
      <c r="I243" s="32">
        <f t="shared" si="253"/>
        <v>208.174656</v>
      </c>
      <c r="J243" s="33">
        <v>1.7296</v>
      </c>
      <c r="K243" s="32">
        <f t="shared" si="254"/>
        <v>173.47888</v>
      </c>
      <c r="L243" s="33">
        <v>1.5567</v>
      </c>
      <c r="M243" s="34">
        <f t="shared" si="255"/>
        <v>156.13199500000002</v>
      </c>
      <c r="N243" s="33">
        <v>1.3836999999999999</v>
      </c>
      <c r="O243" s="34">
        <f t="shared" si="280"/>
        <v>138.78511</v>
      </c>
      <c r="P243" s="39">
        <f t="shared" si="262"/>
        <v>124.906599</v>
      </c>
      <c r="Q243" s="28">
        <f t="shared" si="263"/>
        <v>181.11456855</v>
      </c>
      <c r="R243" s="28">
        <f t="shared" si="264"/>
        <v>175.6811314935</v>
      </c>
      <c r="S243" s="28">
        <f t="shared" si="265"/>
        <v>172.05884012249999</v>
      </c>
      <c r="T243" s="28">
        <f t="shared" si="266"/>
        <v>168.4365487515</v>
      </c>
      <c r="U243" s="28">
        <f t="shared" si="267"/>
        <v>163.003111695</v>
      </c>
    </row>
    <row r="244" spans="1:21" s="14" customFormat="1" ht="12.95" customHeight="1" x14ac:dyDescent="0.25">
      <c r="A244" s="5">
        <v>230</v>
      </c>
      <c r="B244" s="9" t="s">
        <v>1242</v>
      </c>
      <c r="C244" s="4" t="s">
        <v>1680</v>
      </c>
      <c r="D244" s="4" t="s">
        <v>2572</v>
      </c>
      <c r="E244" s="29">
        <v>2023</v>
      </c>
      <c r="F244" s="17" t="s">
        <v>4</v>
      </c>
      <c r="G244" s="40">
        <v>200</v>
      </c>
      <c r="H244" s="31">
        <f t="shared" ref="H244:H248" si="281">J244*1.2</f>
        <v>2.07552</v>
      </c>
      <c r="I244" s="32">
        <f t="shared" ref="I244:I248" si="282">K244*1.2</f>
        <v>208.174656</v>
      </c>
      <c r="J244" s="33">
        <v>1.7296</v>
      </c>
      <c r="K244" s="32">
        <f t="shared" ref="K244:K248" si="283">J244*$F$3</f>
        <v>173.47888</v>
      </c>
      <c r="L244" s="33">
        <v>1.5567</v>
      </c>
      <c r="M244" s="34">
        <f t="shared" ref="M244:M248" si="284">(K244+O244)/2</f>
        <v>156.13199500000002</v>
      </c>
      <c r="N244" s="33">
        <v>1.3836999999999999</v>
      </c>
      <c r="O244" s="34">
        <f t="shared" si="280"/>
        <v>138.78511</v>
      </c>
      <c r="P244" s="39">
        <f t="shared" si="262"/>
        <v>124.906599</v>
      </c>
      <c r="Q244" s="28">
        <f t="shared" si="263"/>
        <v>181.11456855</v>
      </c>
      <c r="R244" s="28">
        <f t="shared" si="264"/>
        <v>175.6811314935</v>
      </c>
      <c r="S244" s="28">
        <f t="shared" si="265"/>
        <v>172.05884012249999</v>
      </c>
      <c r="T244" s="28">
        <f t="shared" si="266"/>
        <v>168.4365487515</v>
      </c>
      <c r="U244" s="28">
        <f t="shared" si="267"/>
        <v>163.003111695</v>
      </c>
    </row>
    <row r="245" spans="1:21" s="14" customFormat="1" ht="12.95" customHeight="1" x14ac:dyDescent="0.25">
      <c r="A245" s="5">
        <v>231</v>
      </c>
      <c r="B245" s="9" t="s">
        <v>1243</v>
      </c>
      <c r="C245" s="4" t="s">
        <v>1681</v>
      </c>
      <c r="D245" s="4" t="s">
        <v>1677</v>
      </c>
      <c r="E245" s="29">
        <v>2023</v>
      </c>
      <c r="F245" s="17" t="s">
        <v>4</v>
      </c>
      <c r="G245" s="40">
        <v>200</v>
      </c>
      <c r="H245" s="31">
        <f t="shared" si="281"/>
        <v>2.07552</v>
      </c>
      <c r="I245" s="32">
        <f t="shared" si="282"/>
        <v>208.174656</v>
      </c>
      <c r="J245" s="33">
        <v>1.7296</v>
      </c>
      <c r="K245" s="32">
        <f t="shared" si="283"/>
        <v>173.47888</v>
      </c>
      <c r="L245" s="33">
        <v>1.5567</v>
      </c>
      <c r="M245" s="34">
        <f t="shared" si="284"/>
        <v>156.13199500000002</v>
      </c>
      <c r="N245" s="33">
        <v>1.3836999999999999</v>
      </c>
      <c r="O245" s="34">
        <f t="shared" si="280"/>
        <v>138.78511</v>
      </c>
      <c r="P245" s="39">
        <f t="shared" si="262"/>
        <v>124.906599</v>
      </c>
      <c r="Q245" s="28">
        <f t="shared" si="263"/>
        <v>181.11456855</v>
      </c>
      <c r="R245" s="28">
        <f t="shared" si="264"/>
        <v>175.6811314935</v>
      </c>
      <c r="S245" s="28">
        <f t="shared" si="265"/>
        <v>172.05884012249999</v>
      </c>
      <c r="T245" s="28">
        <f t="shared" si="266"/>
        <v>168.4365487515</v>
      </c>
      <c r="U245" s="28">
        <f t="shared" si="267"/>
        <v>163.003111695</v>
      </c>
    </row>
    <row r="246" spans="1:21" s="14" customFormat="1" ht="12.95" customHeight="1" x14ac:dyDescent="0.25">
      <c r="A246" s="5">
        <v>232</v>
      </c>
      <c r="B246" s="9" t="s">
        <v>1244</v>
      </c>
      <c r="C246" s="4" t="s">
        <v>1682</v>
      </c>
      <c r="D246" s="4" t="s">
        <v>1679</v>
      </c>
      <c r="E246" s="29">
        <v>2023</v>
      </c>
      <c r="F246" s="17" t="s">
        <v>4</v>
      </c>
      <c r="G246" s="40">
        <v>200</v>
      </c>
      <c r="H246" s="31">
        <f t="shared" si="281"/>
        <v>2.07552</v>
      </c>
      <c r="I246" s="32">
        <f t="shared" si="282"/>
        <v>208.174656</v>
      </c>
      <c r="J246" s="33">
        <v>1.7296</v>
      </c>
      <c r="K246" s="32">
        <f t="shared" si="283"/>
        <v>173.47888</v>
      </c>
      <c r="L246" s="33">
        <v>1.5567</v>
      </c>
      <c r="M246" s="34">
        <f t="shared" si="284"/>
        <v>156.13199500000002</v>
      </c>
      <c r="N246" s="33">
        <v>1.3836999999999999</v>
      </c>
      <c r="O246" s="34">
        <f t="shared" si="280"/>
        <v>138.78511</v>
      </c>
      <c r="P246" s="39">
        <f t="shared" si="262"/>
        <v>124.906599</v>
      </c>
      <c r="Q246" s="28">
        <f t="shared" si="263"/>
        <v>181.11456855</v>
      </c>
      <c r="R246" s="28">
        <f t="shared" si="264"/>
        <v>175.6811314935</v>
      </c>
      <c r="S246" s="28">
        <f t="shared" si="265"/>
        <v>172.05884012249999</v>
      </c>
      <c r="T246" s="28">
        <f t="shared" si="266"/>
        <v>168.4365487515</v>
      </c>
      <c r="U246" s="28">
        <f t="shared" si="267"/>
        <v>163.003111695</v>
      </c>
    </row>
    <row r="247" spans="1:21" s="14" customFormat="1" ht="12.95" customHeight="1" x14ac:dyDescent="0.25">
      <c r="A247" s="5">
        <v>233</v>
      </c>
      <c r="B247" s="9" t="s">
        <v>1245</v>
      </c>
      <c r="C247" s="4" t="s">
        <v>1684</v>
      </c>
      <c r="D247" s="4" t="s">
        <v>1683</v>
      </c>
      <c r="E247" s="29">
        <v>2023</v>
      </c>
      <c r="F247" s="17" t="s">
        <v>4</v>
      </c>
      <c r="G247" s="40">
        <v>200</v>
      </c>
      <c r="H247" s="31">
        <f t="shared" si="281"/>
        <v>2.07552</v>
      </c>
      <c r="I247" s="32">
        <f t="shared" si="282"/>
        <v>208.174656</v>
      </c>
      <c r="J247" s="33">
        <v>1.7296</v>
      </c>
      <c r="K247" s="32">
        <f t="shared" si="283"/>
        <v>173.47888</v>
      </c>
      <c r="L247" s="33">
        <v>1.5567</v>
      </c>
      <c r="M247" s="34">
        <f t="shared" si="284"/>
        <v>156.13199500000002</v>
      </c>
      <c r="N247" s="33">
        <v>1.3836999999999999</v>
      </c>
      <c r="O247" s="34">
        <f t="shared" si="280"/>
        <v>138.78511</v>
      </c>
      <c r="P247" s="39">
        <f t="shared" si="262"/>
        <v>124.906599</v>
      </c>
      <c r="Q247" s="28">
        <f t="shared" si="263"/>
        <v>181.11456855</v>
      </c>
      <c r="R247" s="28">
        <f t="shared" si="264"/>
        <v>175.6811314935</v>
      </c>
      <c r="S247" s="28">
        <f t="shared" si="265"/>
        <v>172.05884012249999</v>
      </c>
      <c r="T247" s="28">
        <f t="shared" si="266"/>
        <v>168.4365487515</v>
      </c>
      <c r="U247" s="28">
        <f t="shared" si="267"/>
        <v>163.003111695</v>
      </c>
    </row>
    <row r="248" spans="1:21" s="14" customFormat="1" ht="12.95" customHeight="1" x14ac:dyDescent="0.25">
      <c r="A248" s="5">
        <v>234</v>
      </c>
      <c r="B248" s="9" t="s">
        <v>1246</v>
      </c>
      <c r="C248" s="4" t="s">
        <v>1247</v>
      </c>
      <c r="D248" s="4" t="s">
        <v>1685</v>
      </c>
      <c r="E248" s="29">
        <v>2023</v>
      </c>
      <c r="F248" s="17" t="s">
        <v>4</v>
      </c>
      <c r="G248" s="40">
        <v>200</v>
      </c>
      <c r="H248" s="31">
        <f t="shared" si="281"/>
        <v>2.07552</v>
      </c>
      <c r="I248" s="32">
        <f t="shared" si="282"/>
        <v>208.174656</v>
      </c>
      <c r="J248" s="33">
        <v>1.7296</v>
      </c>
      <c r="K248" s="32">
        <f t="shared" si="283"/>
        <v>173.47888</v>
      </c>
      <c r="L248" s="33">
        <v>1.5567</v>
      </c>
      <c r="M248" s="34">
        <f t="shared" si="284"/>
        <v>156.13199500000002</v>
      </c>
      <c r="N248" s="33">
        <v>1.3836999999999999</v>
      </c>
      <c r="O248" s="34">
        <f t="shared" si="280"/>
        <v>138.78511</v>
      </c>
      <c r="P248" s="39">
        <f t="shared" si="262"/>
        <v>124.906599</v>
      </c>
      <c r="Q248" s="28">
        <f t="shared" si="263"/>
        <v>181.11456855</v>
      </c>
      <c r="R248" s="28">
        <f t="shared" si="264"/>
        <v>175.6811314935</v>
      </c>
      <c r="S248" s="28">
        <f t="shared" si="265"/>
        <v>172.05884012249999</v>
      </c>
      <c r="T248" s="28">
        <f t="shared" si="266"/>
        <v>168.4365487515</v>
      </c>
      <c r="U248" s="28">
        <f t="shared" si="267"/>
        <v>163.003111695</v>
      </c>
    </row>
    <row r="249" spans="1:21" s="20" customFormat="1" ht="69.95" customHeight="1" x14ac:dyDescent="0.2">
      <c r="A249" s="100" t="s">
        <v>2749</v>
      </c>
      <c r="B249" s="101"/>
      <c r="C249" s="101"/>
      <c r="D249" s="101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8"/>
    </row>
    <row r="250" spans="1:21" s="14" customFormat="1" ht="12.95" customHeight="1" x14ac:dyDescent="0.25">
      <c r="A250" s="5">
        <v>241</v>
      </c>
      <c r="B250" s="12" t="s">
        <v>2631</v>
      </c>
      <c r="C250" s="4" t="s">
        <v>2613</v>
      </c>
      <c r="D250" s="4" t="s">
        <v>2622</v>
      </c>
      <c r="E250" s="29" t="s">
        <v>2532</v>
      </c>
      <c r="F250" s="17" t="s">
        <v>4</v>
      </c>
      <c r="G250" s="40">
        <v>200</v>
      </c>
      <c r="H250" s="31">
        <f t="shared" ref="H250" si="285">J250*1.2</f>
        <v>0.20603999999999997</v>
      </c>
      <c r="I250" s="32">
        <f t="shared" ref="I250" si="286">K250*1.2</f>
        <v>20.665811999999999</v>
      </c>
      <c r="J250" s="33">
        <v>0.17169999999999999</v>
      </c>
      <c r="K250" s="32">
        <f t="shared" ref="K250" si="287">J250*$F$3</f>
        <v>17.221509999999999</v>
      </c>
      <c r="L250" s="33">
        <v>0.1515</v>
      </c>
      <c r="M250" s="34">
        <f t="shared" ref="M250" si="288">(K250+O250)/2</f>
        <v>15.195449999999999</v>
      </c>
      <c r="N250" s="33">
        <v>0.1313</v>
      </c>
      <c r="O250" s="34">
        <f t="shared" ref="O250" si="289">N250*$F$3</f>
        <v>13.16939</v>
      </c>
      <c r="P250" s="39">
        <f t="shared" si="262"/>
        <v>11.852451</v>
      </c>
      <c r="Q250" s="28">
        <f t="shared" si="263"/>
        <v>17.186053950000002</v>
      </c>
      <c r="R250" s="28">
        <f t="shared" si="264"/>
        <v>16.670472331500001</v>
      </c>
      <c r="S250" s="28">
        <f t="shared" si="265"/>
        <v>16.326751252500003</v>
      </c>
      <c r="T250" s="28">
        <f t="shared" si="266"/>
        <v>15.983030173500001</v>
      </c>
      <c r="U250" s="28">
        <f t="shared" si="267"/>
        <v>15.467448555000001</v>
      </c>
    </row>
    <row r="251" spans="1:21" s="14" customFormat="1" ht="12.95" customHeight="1" x14ac:dyDescent="0.25">
      <c r="A251" s="5">
        <v>242</v>
      </c>
      <c r="B251" s="12" t="s">
        <v>2632</v>
      </c>
      <c r="C251" s="4" t="s">
        <v>2614</v>
      </c>
      <c r="D251" s="4" t="s">
        <v>2623</v>
      </c>
      <c r="E251" s="29" t="s">
        <v>2532</v>
      </c>
      <c r="F251" s="17" t="s">
        <v>4</v>
      </c>
      <c r="G251" s="40">
        <v>200</v>
      </c>
      <c r="H251" s="31">
        <f t="shared" ref="H251" si="290">J251*1.2</f>
        <v>0.47267999999999993</v>
      </c>
      <c r="I251" s="32">
        <f t="shared" ref="I251" si="291">K251*1.2</f>
        <v>47.409803999999987</v>
      </c>
      <c r="J251" s="33">
        <v>0.39389999999999997</v>
      </c>
      <c r="K251" s="32">
        <f t="shared" ref="K251" si="292">J251*$F$3</f>
        <v>39.508169999999993</v>
      </c>
      <c r="L251" s="33">
        <v>0.34849999999999998</v>
      </c>
      <c r="M251" s="34">
        <f t="shared" ref="M251" si="293">(K251+O251)/2</f>
        <v>34.949534999999997</v>
      </c>
      <c r="N251" s="33">
        <v>0.30299999999999999</v>
      </c>
      <c r="O251" s="34">
        <f t="shared" ref="O251" si="294">N251*$F$3</f>
        <v>30.390899999999998</v>
      </c>
      <c r="P251" s="39">
        <f t="shared" si="262"/>
        <v>27.35181</v>
      </c>
      <c r="Q251" s="28">
        <f t="shared" si="263"/>
        <v>39.660124500000002</v>
      </c>
      <c r="R251" s="28">
        <f t="shared" si="264"/>
        <v>38.470320765000004</v>
      </c>
      <c r="S251" s="28">
        <f t="shared" si="265"/>
        <v>37.677118275000005</v>
      </c>
      <c r="T251" s="28">
        <f t="shared" si="266"/>
        <v>36.883915784999999</v>
      </c>
      <c r="U251" s="28">
        <f t="shared" si="267"/>
        <v>35.694112050000001</v>
      </c>
    </row>
    <row r="252" spans="1:21" s="14" customFormat="1" ht="12.95" customHeight="1" x14ac:dyDescent="0.25">
      <c r="A252" s="5">
        <v>247</v>
      </c>
      <c r="B252" s="12" t="s">
        <v>2633</v>
      </c>
      <c r="C252" s="4" t="s">
        <v>2615</v>
      </c>
      <c r="D252" s="4" t="s">
        <v>2624</v>
      </c>
      <c r="E252" s="29" t="s">
        <v>2532</v>
      </c>
      <c r="F252" s="17" t="s">
        <v>4</v>
      </c>
      <c r="G252" s="40">
        <v>200</v>
      </c>
      <c r="H252" s="31">
        <f t="shared" ref="H252" si="295">J252*1.2</f>
        <v>0.43631999999999999</v>
      </c>
      <c r="I252" s="32">
        <f t="shared" ref="I252" si="296">K252*1.2</f>
        <v>43.762895999999998</v>
      </c>
      <c r="J252" s="33">
        <v>0.36359999999999998</v>
      </c>
      <c r="K252" s="32">
        <f t="shared" ref="K252" si="297">J252*$F$3</f>
        <v>36.469079999999998</v>
      </c>
      <c r="L252" s="33">
        <v>0.32319999999999999</v>
      </c>
      <c r="M252" s="34">
        <f t="shared" ref="M252" si="298">(K252+O252)/2</f>
        <v>32.416959999999996</v>
      </c>
      <c r="N252" s="33">
        <v>0.2828</v>
      </c>
      <c r="O252" s="34">
        <f t="shared" ref="O252" si="299">N252*$F$3</f>
        <v>28.364839999999997</v>
      </c>
      <c r="P252" s="39">
        <f t="shared" si="262"/>
        <v>25.528355999999999</v>
      </c>
      <c r="Q252" s="28">
        <f t="shared" si="263"/>
        <v>37.016116199999999</v>
      </c>
      <c r="R252" s="28">
        <f t="shared" si="264"/>
        <v>35.905632713999999</v>
      </c>
      <c r="S252" s="28">
        <f t="shared" si="265"/>
        <v>35.165310390000002</v>
      </c>
      <c r="T252" s="28">
        <f t="shared" si="266"/>
        <v>34.424988065999997</v>
      </c>
      <c r="U252" s="28">
        <f t="shared" si="267"/>
        <v>33.314504579999998</v>
      </c>
    </row>
    <row r="253" spans="1:21" s="14" customFormat="1" ht="12.95" customHeight="1" x14ac:dyDescent="0.25">
      <c r="A253" s="5">
        <v>271</v>
      </c>
      <c r="B253" s="12" t="s">
        <v>2635</v>
      </c>
      <c r="C253" s="4" t="s">
        <v>2616</v>
      </c>
      <c r="D253" s="4" t="s">
        <v>2625</v>
      </c>
      <c r="E253" s="29" t="s">
        <v>2532</v>
      </c>
      <c r="F253" s="17" t="s">
        <v>4</v>
      </c>
      <c r="G253" s="40">
        <v>200</v>
      </c>
      <c r="H253" s="31">
        <f t="shared" ref="H253" si="300">J253*1.2</f>
        <v>2.3270399999999998</v>
      </c>
      <c r="I253" s="32">
        <f t="shared" ref="I253" si="301">K253*1.2</f>
        <v>233.40211199999999</v>
      </c>
      <c r="J253" s="33">
        <v>1.9392</v>
      </c>
      <c r="K253" s="32">
        <f t="shared" ref="K253" si="302">J253*$F$3</f>
        <v>194.50175999999999</v>
      </c>
      <c r="L253" s="33">
        <v>1.7170000000000001</v>
      </c>
      <c r="M253" s="34">
        <f t="shared" ref="M253" si="303">(K253+O253)/2</f>
        <v>172.21510000000001</v>
      </c>
      <c r="N253" s="33">
        <v>1.4947999999999999</v>
      </c>
      <c r="O253" s="34">
        <f t="shared" ref="O253" si="304">N253*$F$3</f>
        <v>149.92843999999999</v>
      </c>
      <c r="P253" s="39">
        <f t="shared" ref="P253:P270" si="305">O253-(O253*0.1)</f>
        <v>134.935596</v>
      </c>
      <c r="Q253" s="28">
        <f t="shared" ref="Q253:Q270" si="306">P253+(P253*0.45)</f>
        <v>195.65661420000001</v>
      </c>
      <c r="R253" s="28">
        <f t="shared" ref="R253:R270" si="307">Q253-(Q253*0.03)</f>
        <v>189.78691577399999</v>
      </c>
      <c r="S253" s="28">
        <f t="shared" ref="S253:S270" si="308">Q253-(Q253*0.05)</f>
        <v>185.87378348999999</v>
      </c>
      <c r="T253" s="28">
        <f t="shared" ref="T253:T270" si="309">Q253-(Q253*0.07)</f>
        <v>181.96065120599999</v>
      </c>
      <c r="U253" s="28">
        <f t="shared" ref="U253:U270" si="310">Q253-(Q253*0.1)</f>
        <v>176.09095278000001</v>
      </c>
    </row>
    <row r="254" spans="1:21" s="14" customFormat="1" ht="12.95" customHeight="1" x14ac:dyDescent="0.25">
      <c r="A254" s="5">
        <v>273</v>
      </c>
      <c r="B254" s="12" t="s">
        <v>2634</v>
      </c>
      <c r="C254" s="4" t="s">
        <v>2617</v>
      </c>
      <c r="D254" s="4" t="s">
        <v>2626</v>
      </c>
      <c r="E254" s="29" t="s">
        <v>2532</v>
      </c>
      <c r="F254" s="17" t="s">
        <v>4</v>
      </c>
      <c r="G254" s="40">
        <v>200</v>
      </c>
      <c r="H254" s="31">
        <f t="shared" ref="H254" si="311">J254*1.2</f>
        <v>2.3270399999999998</v>
      </c>
      <c r="I254" s="32">
        <f t="shared" ref="I254" si="312">K254*1.2</f>
        <v>233.40211199999999</v>
      </c>
      <c r="J254" s="33">
        <v>1.9392</v>
      </c>
      <c r="K254" s="32">
        <f t="shared" ref="K254" si="313">J254*$F$3</f>
        <v>194.50175999999999</v>
      </c>
      <c r="L254" s="33">
        <v>1.7170000000000001</v>
      </c>
      <c r="M254" s="34">
        <f t="shared" ref="M254" si="314">(K254+O254)/2</f>
        <v>172.21510000000001</v>
      </c>
      <c r="N254" s="33">
        <v>1.4947999999999999</v>
      </c>
      <c r="O254" s="34">
        <f t="shared" ref="O254" si="315">N254*$F$3</f>
        <v>149.92843999999999</v>
      </c>
      <c r="P254" s="39">
        <f t="shared" si="305"/>
        <v>134.935596</v>
      </c>
      <c r="Q254" s="28">
        <f t="shared" si="306"/>
        <v>195.65661420000001</v>
      </c>
      <c r="R254" s="28">
        <f t="shared" si="307"/>
        <v>189.78691577399999</v>
      </c>
      <c r="S254" s="28">
        <f t="shared" si="308"/>
        <v>185.87378348999999</v>
      </c>
      <c r="T254" s="28">
        <f t="shared" si="309"/>
        <v>181.96065120599999</v>
      </c>
      <c r="U254" s="28">
        <f t="shared" si="310"/>
        <v>176.09095278000001</v>
      </c>
    </row>
    <row r="255" spans="1:21" s="14" customFormat="1" ht="12.95" customHeight="1" x14ac:dyDescent="0.25">
      <c r="A255" s="5">
        <v>275</v>
      </c>
      <c r="B255" s="12" t="s">
        <v>2636</v>
      </c>
      <c r="C255" s="4" t="s">
        <v>2618</v>
      </c>
      <c r="D255" s="4" t="s">
        <v>2627</v>
      </c>
      <c r="E255" s="29" t="s">
        <v>2532</v>
      </c>
      <c r="F255" s="17" t="s">
        <v>4</v>
      </c>
      <c r="G255" s="40">
        <v>200</v>
      </c>
      <c r="H255" s="31">
        <f t="shared" ref="H255" si="316">J255*1.2</f>
        <v>2.3270399999999998</v>
      </c>
      <c r="I255" s="32">
        <f t="shared" ref="I255" si="317">K255*1.2</f>
        <v>233.40211199999999</v>
      </c>
      <c r="J255" s="33">
        <v>1.9392</v>
      </c>
      <c r="K255" s="32">
        <f t="shared" ref="K255" si="318">J255*$F$3</f>
        <v>194.50175999999999</v>
      </c>
      <c r="L255" s="33">
        <v>1.7170000000000001</v>
      </c>
      <c r="M255" s="34">
        <f t="shared" ref="M255" si="319">(K255+O255)/2</f>
        <v>172.21510000000001</v>
      </c>
      <c r="N255" s="33">
        <v>1.4947999999999999</v>
      </c>
      <c r="O255" s="34">
        <f t="shared" ref="O255" si="320">N255*$F$3</f>
        <v>149.92843999999999</v>
      </c>
      <c r="P255" s="39">
        <f t="shared" si="305"/>
        <v>134.935596</v>
      </c>
      <c r="Q255" s="28">
        <f t="shared" si="306"/>
        <v>195.65661420000001</v>
      </c>
      <c r="R255" s="28">
        <f t="shared" si="307"/>
        <v>189.78691577399999</v>
      </c>
      <c r="S255" s="28">
        <f t="shared" si="308"/>
        <v>185.87378348999999</v>
      </c>
      <c r="T255" s="28">
        <f t="shared" si="309"/>
        <v>181.96065120599999</v>
      </c>
      <c r="U255" s="28">
        <f t="shared" si="310"/>
        <v>176.09095278000001</v>
      </c>
    </row>
    <row r="256" spans="1:21" s="14" customFormat="1" ht="12.95" customHeight="1" x14ac:dyDescent="0.25">
      <c r="A256" s="5">
        <v>285</v>
      </c>
      <c r="B256" s="12" t="s">
        <v>2638</v>
      </c>
      <c r="C256" s="4" t="s">
        <v>2619</v>
      </c>
      <c r="D256" s="4" t="s">
        <v>2628</v>
      </c>
      <c r="E256" s="29" t="s">
        <v>2532</v>
      </c>
      <c r="F256" s="17" t="s">
        <v>4</v>
      </c>
      <c r="G256" s="40">
        <v>200</v>
      </c>
      <c r="H256" s="31">
        <f t="shared" ref="H256" si="321">J256*1.2</f>
        <v>1.9392</v>
      </c>
      <c r="I256" s="32">
        <f t="shared" ref="I256" si="322">K256*1.2</f>
        <v>194.50175999999999</v>
      </c>
      <c r="J256" s="33">
        <v>1.6160000000000001</v>
      </c>
      <c r="K256" s="32">
        <f t="shared" ref="K256" si="323">J256*$F$3</f>
        <v>162.0848</v>
      </c>
      <c r="L256" s="33">
        <v>1.4292</v>
      </c>
      <c r="M256" s="34">
        <f t="shared" ref="M256" si="324">(K256+O256)/2</f>
        <v>143.34374500000001</v>
      </c>
      <c r="N256" s="33">
        <v>1.2423</v>
      </c>
      <c r="O256" s="34">
        <f t="shared" ref="O256" si="325">N256*$F$3</f>
        <v>124.60269</v>
      </c>
      <c r="P256" s="39">
        <f t="shared" si="305"/>
        <v>112.142421</v>
      </c>
      <c r="Q256" s="28">
        <f t="shared" si="306"/>
        <v>162.60651045</v>
      </c>
      <c r="R256" s="28">
        <f t="shared" si="307"/>
        <v>157.72831513650002</v>
      </c>
      <c r="S256" s="28">
        <f t="shared" si="308"/>
        <v>154.47618492750001</v>
      </c>
      <c r="T256" s="28">
        <f t="shared" si="309"/>
        <v>151.22405471850001</v>
      </c>
      <c r="U256" s="28">
        <f t="shared" si="310"/>
        <v>146.345859405</v>
      </c>
    </row>
    <row r="257" spans="1:21" s="14" customFormat="1" ht="12.95" customHeight="1" x14ac:dyDescent="0.25">
      <c r="A257" s="5">
        <v>287</v>
      </c>
      <c r="B257" s="12" t="s">
        <v>2637</v>
      </c>
      <c r="C257" s="4" t="s">
        <v>2620</v>
      </c>
      <c r="D257" s="4" t="s">
        <v>2629</v>
      </c>
      <c r="E257" s="29" t="s">
        <v>2532</v>
      </c>
      <c r="F257" s="17" t="s">
        <v>4</v>
      </c>
      <c r="G257" s="40">
        <v>200</v>
      </c>
      <c r="H257" s="31">
        <f t="shared" ref="H257" si="326">J257*1.2</f>
        <v>1.9392</v>
      </c>
      <c r="I257" s="32">
        <f t="shared" ref="I257" si="327">K257*1.2</f>
        <v>194.50175999999999</v>
      </c>
      <c r="J257" s="33">
        <v>1.6160000000000001</v>
      </c>
      <c r="K257" s="32">
        <f t="shared" ref="K257" si="328">J257*$F$3</f>
        <v>162.0848</v>
      </c>
      <c r="L257" s="33">
        <v>1.4292</v>
      </c>
      <c r="M257" s="34">
        <f t="shared" ref="M257" si="329">(K257+O257)/2</f>
        <v>143.34374500000001</v>
      </c>
      <c r="N257" s="33">
        <v>1.2423</v>
      </c>
      <c r="O257" s="34">
        <f t="shared" ref="O257" si="330">N257*$F$3</f>
        <v>124.60269</v>
      </c>
      <c r="P257" s="39">
        <f t="shared" si="305"/>
        <v>112.142421</v>
      </c>
      <c r="Q257" s="28">
        <f t="shared" si="306"/>
        <v>162.60651045</v>
      </c>
      <c r="R257" s="28">
        <f t="shared" si="307"/>
        <v>157.72831513650002</v>
      </c>
      <c r="S257" s="28">
        <f t="shared" si="308"/>
        <v>154.47618492750001</v>
      </c>
      <c r="T257" s="28">
        <f t="shared" si="309"/>
        <v>151.22405471850001</v>
      </c>
      <c r="U257" s="28">
        <f t="shared" si="310"/>
        <v>146.345859405</v>
      </c>
    </row>
    <row r="258" spans="1:21" s="14" customFormat="1" ht="12.95" customHeight="1" x14ac:dyDescent="0.25">
      <c r="A258" s="5">
        <v>289</v>
      </c>
      <c r="B258" s="12" t="s">
        <v>2639</v>
      </c>
      <c r="C258" s="4" t="s">
        <v>2621</v>
      </c>
      <c r="D258" s="4" t="s">
        <v>2630</v>
      </c>
      <c r="E258" s="29" t="s">
        <v>2532</v>
      </c>
      <c r="F258" s="17" t="s">
        <v>4</v>
      </c>
      <c r="G258" s="40">
        <v>200</v>
      </c>
      <c r="H258" s="31">
        <f t="shared" ref="H258" si="331">J258*1.2</f>
        <v>1.9392</v>
      </c>
      <c r="I258" s="32">
        <f t="shared" ref="I258" si="332">K258*1.2</f>
        <v>194.50175999999999</v>
      </c>
      <c r="J258" s="33">
        <v>1.6160000000000001</v>
      </c>
      <c r="K258" s="32">
        <f t="shared" ref="K258" si="333">J258*$F$3</f>
        <v>162.0848</v>
      </c>
      <c r="L258" s="33">
        <v>1.4292</v>
      </c>
      <c r="M258" s="34">
        <f t="shared" ref="M258" si="334">(K258+O258)/2</f>
        <v>143.34374500000001</v>
      </c>
      <c r="N258" s="33">
        <v>1.2423</v>
      </c>
      <c r="O258" s="34">
        <f t="shared" ref="O258" si="335">N258*$F$3</f>
        <v>124.60269</v>
      </c>
      <c r="P258" s="39">
        <f t="shared" si="305"/>
        <v>112.142421</v>
      </c>
      <c r="Q258" s="28">
        <f t="shared" si="306"/>
        <v>162.60651045</v>
      </c>
      <c r="R258" s="28">
        <f t="shared" si="307"/>
        <v>157.72831513650002</v>
      </c>
      <c r="S258" s="28">
        <f t="shared" si="308"/>
        <v>154.47618492750001</v>
      </c>
      <c r="T258" s="28">
        <f t="shared" si="309"/>
        <v>151.22405471850001</v>
      </c>
      <c r="U258" s="28">
        <f t="shared" si="310"/>
        <v>146.345859405</v>
      </c>
    </row>
    <row r="259" spans="1:21" s="20" customFormat="1" ht="69.95" customHeight="1" x14ac:dyDescent="0.2">
      <c r="A259" s="75" t="s">
        <v>2587</v>
      </c>
      <c r="B259" s="76"/>
      <c r="C259" s="76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8"/>
    </row>
    <row r="260" spans="1:21" s="14" customFormat="1" ht="12.95" customHeight="1" x14ac:dyDescent="0.25">
      <c r="A260" s="5">
        <v>305</v>
      </c>
      <c r="B260" s="9" t="s">
        <v>2579</v>
      </c>
      <c r="C260" s="4" t="s">
        <v>2556</v>
      </c>
      <c r="D260" s="4" t="s">
        <v>2555</v>
      </c>
      <c r="E260" s="29" t="s">
        <v>2606</v>
      </c>
      <c r="F260" s="17" t="s">
        <v>4</v>
      </c>
      <c r="G260" s="40">
        <v>200</v>
      </c>
      <c r="H260" s="31">
        <f t="shared" ref="H260:H264" si="336">J260*1.2</f>
        <v>0.34847999999999996</v>
      </c>
      <c r="I260" s="32">
        <f t="shared" ref="I260:I264" si="337">K260*1.2</f>
        <v>34.952543999999996</v>
      </c>
      <c r="J260" s="33">
        <v>0.29039999999999999</v>
      </c>
      <c r="K260" s="32">
        <f t="shared" ref="K260:K264" si="338">J260*$F$3</f>
        <v>29.127119999999998</v>
      </c>
      <c r="L260" s="33">
        <v>0.26129999999999998</v>
      </c>
      <c r="M260" s="34">
        <f t="shared" ref="M260:M264" si="339">(K260+O260)/2</f>
        <v>26.213404999999998</v>
      </c>
      <c r="N260" s="33">
        <v>0.23230000000000001</v>
      </c>
      <c r="O260" s="34">
        <f t="shared" ref="O260:O264" si="340">N260*$F$3</f>
        <v>23.299689999999998</v>
      </c>
      <c r="P260" s="39">
        <f t="shared" si="305"/>
        <v>20.969721</v>
      </c>
      <c r="Q260" s="28">
        <f t="shared" si="306"/>
        <v>30.406095450000002</v>
      </c>
      <c r="R260" s="28">
        <f t="shared" si="307"/>
        <v>29.493912586500002</v>
      </c>
      <c r="S260" s="28">
        <f t="shared" si="308"/>
        <v>28.885790677500001</v>
      </c>
      <c r="T260" s="28">
        <f t="shared" si="309"/>
        <v>28.277668768500003</v>
      </c>
      <c r="U260" s="28">
        <f t="shared" si="310"/>
        <v>27.365485905</v>
      </c>
    </row>
    <row r="261" spans="1:21" s="14" customFormat="1" ht="12.95" customHeight="1" x14ac:dyDescent="0.25">
      <c r="A261" s="5">
        <v>306</v>
      </c>
      <c r="B261" s="9" t="s">
        <v>2580</v>
      </c>
      <c r="C261" s="4" t="s">
        <v>2558</v>
      </c>
      <c r="D261" s="4" t="s">
        <v>2557</v>
      </c>
      <c r="E261" s="29" t="s">
        <v>2606</v>
      </c>
      <c r="F261" s="17" t="s">
        <v>4</v>
      </c>
      <c r="G261" s="40">
        <v>200</v>
      </c>
      <c r="H261" s="31">
        <f t="shared" si="336"/>
        <v>0.34847999999999996</v>
      </c>
      <c r="I261" s="32">
        <f t="shared" si="337"/>
        <v>34.952543999999996</v>
      </c>
      <c r="J261" s="33">
        <v>0.29039999999999999</v>
      </c>
      <c r="K261" s="32">
        <f t="shared" si="338"/>
        <v>29.127119999999998</v>
      </c>
      <c r="L261" s="33">
        <v>0.26129999999999998</v>
      </c>
      <c r="M261" s="34">
        <f t="shared" si="339"/>
        <v>26.213404999999998</v>
      </c>
      <c r="N261" s="33">
        <v>0.23230000000000001</v>
      </c>
      <c r="O261" s="34">
        <f t="shared" si="340"/>
        <v>23.299689999999998</v>
      </c>
      <c r="P261" s="39">
        <f t="shared" si="305"/>
        <v>20.969721</v>
      </c>
      <c r="Q261" s="28">
        <f t="shared" si="306"/>
        <v>30.406095450000002</v>
      </c>
      <c r="R261" s="28">
        <f t="shared" si="307"/>
        <v>29.493912586500002</v>
      </c>
      <c r="S261" s="28">
        <f t="shared" si="308"/>
        <v>28.885790677500001</v>
      </c>
      <c r="T261" s="28">
        <f t="shared" si="309"/>
        <v>28.277668768500003</v>
      </c>
      <c r="U261" s="28">
        <f t="shared" si="310"/>
        <v>27.365485905</v>
      </c>
    </row>
    <row r="262" spans="1:21" s="14" customFormat="1" ht="12.95" customHeight="1" x14ac:dyDescent="0.25">
      <c r="A262" s="5">
        <v>307</v>
      </c>
      <c r="B262" s="9" t="s">
        <v>2581</v>
      </c>
      <c r="C262" s="4" t="s">
        <v>2562</v>
      </c>
      <c r="D262" s="4" t="s">
        <v>2559</v>
      </c>
      <c r="E262" s="29" t="s">
        <v>2606</v>
      </c>
      <c r="F262" s="17" t="s">
        <v>4</v>
      </c>
      <c r="G262" s="40">
        <v>200</v>
      </c>
      <c r="H262" s="31">
        <f t="shared" si="336"/>
        <v>0.96960000000000002</v>
      </c>
      <c r="I262" s="32">
        <f t="shared" si="337"/>
        <v>97.250879999999995</v>
      </c>
      <c r="J262" s="33">
        <v>0.80800000000000005</v>
      </c>
      <c r="K262" s="32">
        <f t="shared" si="338"/>
        <v>81.042400000000001</v>
      </c>
      <c r="L262" s="33">
        <v>0.72719999999999996</v>
      </c>
      <c r="M262" s="34">
        <f t="shared" si="339"/>
        <v>72.938159999999996</v>
      </c>
      <c r="N262" s="33">
        <v>0.64639999999999997</v>
      </c>
      <c r="O262" s="34">
        <f t="shared" si="340"/>
        <v>64.833919999999992</v>
      </c>
      <c r="P262" s="39">
        <f t="shared" si="305"/>
        <v>58.35052799999999</v>
      </c>
      <c r="Q262" s="28">
        <f t="shared" si="306"/>
        <v>84.608265599999982</v>
      </c>
      <c r="R262" s="28">
        <f t="shared" si="307"/>
        <v>82.070017631999988</v>
      </c>
      <c r="S262" s="28">
        <f t="shared" si="308"/>
        <v>80.377852319999988</v>
      </c>
      <c r="T262" s="28">
        <f t="shared" si="309"/>
        <v>78.685687007999988</v>
      </c>
      <c r="U262" s="28">
        <f t="shared" si="310"/>
        <v>76.147439039999981</v>
      </c>
    </row>
    <row r="263" spans="1:21" s="14" customFormat="1" ht="12.95" customHeight="1" x14ac:dyDescent="0.25">
      <c r="A263" s="5">
        <v>308</v>
      </c>
      <c r="B263" s="9" t="s">
        <v>2582</v>
      </c>
      <c r="C263" s="4" t="s">
        <v>2563</v>
      </c>
      <c r="D263" s="4" t="s">
        <v>2560</v>
      </c>
      <c r="E263" s="29" t="s">
        <v>2606</v>
      </c>
      <c r="F263" s="17" t="s">
        <v>4</v>
      </c>
      <c r="G263" s="40">
        <v>200</v>
      </c>
      <c r="H263" s="31">
        <f t="shared" si="336"/>
        <v>0.96960000000000002</v>
      </c>
      <c r="I263" s="32">
        <f t="shared" si="337"/>
        <v>97.250879999999995</v>
      </c>
      <c r="J263" s="33">
        <v>0.80800000000000005</v>
      </c>
      <c r="K263" s="32">
        <f t="shared" si="338"/>
        <v>81.042400000000001</v>
      </c>
      <c r="L263" s="33">
        <v>0.72719999999999996</v>
      </c>
      <c r="M263" s="34">
        <f t="shared" si="339"/>
        <v>72.938159999999996</v>
      </c>
      <c r="N263" s="33">
        <v>0.64639999999999997</v>
      </c>
      <c r="O263" s="34">
        <f t="shared" si="340"/>
        <v>64.833919999999992</v>
      </c>
      <c r="P263" s="39">
        <f t="shared" si="305"/>
        <v>58.35052799999999</v>
      </c>
      <c r="Q263" s="28">
        <f t="shared" si="306"/>
        <v>84.608265599999982</v>
      </c>
      <c r="R263" s="28">
        <f t="shared" si="307"/>
        <v>82.070017631999988</v>
      </c>
      <c r="S263" s="28">
        <f t="shared" si="308"/>
        <v>80.377852319999988</v>
      </c>
      <c r="T263" s="28">
        <f t="shared" si="309"/>
        <v>78.685687007999988</v>
      </c>
      <c r="U263" s="28">
        <f t="shared" si="310"/>
        <v>76.147439039999981</v>
      </c>
    </row>
    <row r="264" spans="1:21" s="14" customFormat="1" ht="12.95" customHeight="1" x14ac:dyDescent="0.25">
      <c r="A264" s="5">
        <v>309</v>
      </c>
      <c r="B264" s="9" t="s">
        <v>2583</v>
      </c>
      <c r="C264" s="4" t="s">
        <v>2564</v>
      </c>
      <c r="D264" s="4" t="s">
        <v>2561</v>
      </c>
      <c r="E264" s="29" t="s">
        <v>2606</v>
      </c>
      <c r="F264" s="17" t="s">
        <v>4</v>
      </c>
      <c r="G264" s="40">
        <v>200</v>
      </c>
      <c r="H264" s="31">
        <f t="shared" si="336"/>
        <v>0.96960000000000002</v>
      </c>
      <c r="I264" s="32">
        <f t="shared" si="337"/>
        <v>97.250879999999995</v>
      </c>
      <c r="J264" s="33">
        <v>0.80800000000000005</v>
      </c>
      <c r="K264" s="32">
        <f t="shared" si="338"/>
        <v>81.042400000000001</v>
      </c>
      <c r="L264" s="33">
        <v>0.72719999999999996</v>
      </c>
      <c r="M264" s="34">
        <f t="shared" si="339"/>
        <v>72.938159999999996</v>
      </c>
      <c r="N264" s="33">
        <v>0.64639999999999997</v>
      </c>
      <c r="O264" s="34">
        <f t="shared" si="340"/>
        <v>64.833919999999992</v>
      </c>
      <c r="P264" s="39">
        <f t="shared" si="305"/>
        <v>58.35052799999999</v>
      </c>
      <c r="Q264" s="28">
        <f t="shared" si="306"/>
        <v>84.608265599999982</v>
      </c>
      <c r="R264" s="28">
        <f t="shared" si="307"/>
        <v>82.070017631999988</v>
      </c>
      <c r="S264" s="28">
        <f t="shared" si="308"/>
        <v>80.377852319999988</v>
      </c>
      <c r="T264" s="28">
        <f t="shared" si="309"/>
        <v>78.685687007999988</v>
      </c>
      <c r="U264" s="28">
        <f t="shared" si="310"/>
        <v>76.147439039999981</v>
      </c>
    </row>
    <row r="265" spans="1:21" s="20" customFormat="1" ht="69.95" customHeight="1" x14ac:dyDescent="0.2">
      <c r="A265" s="75" t="s">
        <v>2588</v>
      </c>
      <c r="B265" s="76"/>
      <c r="C265" s="76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8"/>
    </row>
    <row r="266" spans="1:21" s="14" customFormat="1" ht="12.95" customHeight="1" x14ac:dyDescent="0.25">
      <c r="A266" s="5">
        <v>310</v>
      </c>
      <c r="B266" s="9" t="s">
        <v>987</v>
      </c>
      <c r="C266" s="4" t="s">
        <v>1686</v>
      </c>
      <c r="D266" s="4" t="s">
        <v>988</v>
      </c>
      <c r="E266" s="29" t="s">
        <v>2532</v>
      </c>
      <c r="F266" s="17" t="s">
        <v>4</v>
      </c>
      <c r="G266" s="40">
        <v>400</v>
      </c>
      <c r="H266" s="31">
        <f t="shared" ref="H266" si="341">J266*1.2</f>
        <v>0.14784</v>
      </c>
      <c r="I266" s="32">
        <f t="shared" ref="I266" si="342">K266*1.2</f>
        <v>14.828352000000001</v>
      </c>
      <c r="J266" s="33">
        <v>0.1232</v>
      </c>
      <c r="K266" s="32">
        <f t="shared" ref="K266" si="343">J266*$F$3</f>
        <v>12.356960000000001</v>
      </c>
      <c r="L266" s="33">
        <v>0.1109</v>
      </c>
      <c r="M266" s="34">
        <f t="shared" ref="M266" si="344">(K266+O266)/2</f>
        <v>11.12327</v>
      </c>
      <c r="N266" s="33">
        <v>9.8599999999999993E-2</v>
      </c>
      <c r="O266" s="34">
        <f t="shared" si="280"/>
        <v>9.8895799999999987</v>
      </c>
      <c r="P266" s="39">
        <f t="shared" si="305"/>
        <v>8.9006219999999985</v>
      </c>
      <c r="Q266" s="28">
        <f t="shared" si="306"/>
        <v>12.905901899999998</v>
      </c>
      <c r="R266" s="28">
        <f t="shared" si="307"/>
        <v>12.518724842999998</v>
      </c>
      <c r="S266" s="28">
        <f t="shared" si="308"/>
        <v>12.260606804999998</v>
      </c>
      <c r="T266" s="28">
        <f t="shared" si="309"/>
        <v>12.002488766999999</v>
      </c>
      <c r="U266" s="28">
        <f t="shared" si="310"/>
        <v>11.615311709999999</v>
      </c>
    </row>
    <row r="267" spans="1:21" s="14" customFormat="1" ht="12.95" customHeight="1" x14ac:dyDescent="0.25">
      <c r="A267" s="5">
        <v>311</v>
      </c>
      <c r="B267" s="9" t="s">
        <v>989</v>
      </c>
      <c r="C267" s="4" t="s">
        <v>1687</v>
      </c>
      <c r="D267" s="4" t="s">
        <v>990</v>
      </c>
      <c r="E267" s="29" t="s">
        <v>2532</v>
      </c>
      <c r="F267" s="17" t="s">
        <v>4</v>
      </c>
      <c r="G267" s="40">
        <v>400</v>
      </c>
      <c r="H267" s="31">
        <f t="shared" ref="H267:H328" si="345">J267*1.2</f>
        <v>0.42899999999999999</v>
      </c>
      <c r="I267" s="32">
        <f t="shared" ref="I267:I328" si="346">K267*1.2</f>
        <v>43.028700000000001</v>
      </c>
      <c r="J267" s="33">
        <v>0.35749999999999998</v>
      </c>
      <c r="K267" s="32">
        <f t="shared" ref="K267:K328" si="347">J267*$F$3</f>
        <v>35.857250000000001</v>
      </c>
      <c r="L267" s="33">
        <v>0.32179999999999997</v>
      </c>
      <c r="M267" s="34">
        <f t="shared" ref="M267:M328" si="348">(K267+O267)/2</f>
        <v>32.276539999999997</v>
      </c>
      <c r="N267" s="33">
        <v>0.28610000000000002</v>
      </c>
      <c r="O267" s="34">
        <f t="shared" si="280"/>
        <v>28.695830000000001</v>
      </c>
      <c r="P267" s="39">
        <f t="shared" si="305"/>
        <v>25.826247000000002</v>
      </c>
      <c r="Q267" s="28">
        <f t="shared" si="306"/>
        <v>37.448058150000001</v>
      </c>
      <c r="R267" s="28">
        <f t="shared" si="307"/>
        <v>36.324616405500002</v>
      </c>
      <c r="S267" s="28">
        <f t="shared" si="308"/>
        <v>35.575655242499998</v>
      </c>
      <c r="T267" s="28">
        <f t="shared" si="309"/>
        <v>34.826694079500001</v>
      </c>
      <c r="U267" s="28">
        <f t="shared" si="310"/>
        <v>33.703252335000002</v>
      </c>
    </row>
    <row r="268" spans="1:21" s="14" customFormat="1" ht="12.95" customHeight="1" x14ac:dyDescent="0.25">
      <c r="A268" s="5">
        <v>312</v>
      </c>
      <c r="B268" s="9" t="s">
        <v>991</v>
      </c>
      <c r="C268" s="4" t="s">
        <v>1688</v>
      </c>
      <c r="D268" s="4" t="s">
        <v>1699</v>
      </c>
      <c r="E268" s="29" t="s">
        <v>2532</v>
      </c>
      <c r="F268" s="17" t="s">
        <v>4</v>
      </c>
      <c r="G268" s="40">
        <v>200</v>
      </c>
      <c r="H268" s="31">
        <f t="shared" si="345"/>
        <v>0.49692000000000003</v>
      </c>
      <c r="I268" s="32">
        <f t="shared" si="346"/>
        <v>49.841076000000001</v>
      </c>
      <c r="J268" s="33">
        <v>0.41410000000000002</v>
      </c>
      <c r="K268" s="32">
        <f t="shared" si="347"/>
        <v>41.534230000000001</v>
      </c>
      <c r="L268" s="33">
        <v>0.36870000000000003</v>
      </c>
      <c r="M268" s="34">
        <f t="shared" si="348"/>
        <v>36.975594999999998</v>
      </c>
      <c r="N268" s="33">
        <v>0.32319999999999999</v>
      </c>
      <c r="O268" s="34">
        <f t="shared" si="280"/>
        <v>32.416959999999996</v>
      </c>
      <c r="P268" s="39">
        <f t="shared" si="305"/>
        <v>29.175263999999995</v>
      </c>
      <c r="Q268" s="28">
        <f t="shared" si="306"/>
        <v>42.304132799999991</v>
      </c>
      <c r="R268" s="28">
        <f t="shared" si="307"/>
        <v>41.035008815999994</v>
      </c>
      <c r="S268" s="28">
        <f t="shared" si="308"/>
        <v>40.188926159999994</v>
      </c>
      <c r="T268" s="28">
        <f t="shared" si="309"/>
        <v>39.342843503999994</v>
      </c>
      <c r="U268" s="28">
        <f t="shared" si="310"/>
        <v>38.07371951999999</v>
      </c>
    </row>
    <row r="269" spans="1:21" s="14" customFormat="1" ht="12.95" customHeight="1" x14ac:dyDescent="0.25">
      <c r="A269" s="5">
        <v>313</v>
      </c>
      <c r="B269" s="9" t="s">
        <v>992</v>
      </c>
      <c r="C269" s="4" t="s">
        <v>1689</v>
      </c>
      <c r="D269" s="4" t="s">
        <v>993</v>
      </c>
      <c r="E269" s="29" t="s">
        <v>2532</v>
      </c>
      <c r="F269" s="17" t="s">
        <v>4</v>
      </c>
      <c r="G269" s="40">
        <v>400</v>
      </c>
      <c r="H269" s="31">
        <f t="shared" si="345"/>
        <v>0.42899999999999999</v>
      </c>
      <c r="I269" s="32">
        <f t="shared" si="346"/>
        <v>43.028700000000001</v>
      </c>
      <c r="J269" s="33">
        <v>0.35749999999999998</v>
      </c>
      <c r="K269" s="32">
        <f t="shared" si="347"/>
        <v>35.857250000000001</v>
      </c>
      <c r="L269" s="33">
        <v>0.32179999999999997</v>
      </c>
      <c r="M269" s="34">
        <f t="shared" si="348"/>
        <v>32.276539999999997</v>
      </c>
      <c r="N269" s="33">
        <v>0.28610000000000002</v>
      </c>
      <c r="O269" s="34">
        <f t="shared" si="280"/>
        <v>28.695830000000001</v>
      </c>
      <c r="P269" s="39">
        <f t="shared" si="305"/>
        <v>25.826247000000002</v>
      </c>
      <c r="Q269" s="28">
        <f t="shared" si="306"/>
        <v>37.448058150000001</v>
      </c>
      <c r="R269" s="28">
        <f t="shared" si="307"/>
        <v>36.324616405500002</v>
      </c>
      <c r="S269" s="28">
        <f t="shared" si="308"/>
        <v>35.575655242499998</v>
      </c>
      <c r="T269" s="28">
        <f t="shared" si="309"/>
        <v>34.826694079500001</v>
      </c>
      <c r="U269" s="28">
        <f t="shared" si="310"/>
        <v>33.703252335000002</v>
      </c>
    </row>
    <row r="270" spans="1:21" s="21" customFormat="1" ht="12.95" customHeight="1" x14ac:dyDescent="0.25">
      <c r="A270" s="5">
        <v>314</v>
      </c>
      <c r="B270" s="11" t="s">
        <v>994</v>
      </c>
      <c r="C270" s="16" t="s">
        <v>1690</v>
      </c>
      <c r="D270" s="16" t="s">
        <v>995</v>
      </c>
      <c r="E270" s="29" t="s">
        <v>2532</v>
      </c>
      <c r="F270" s="18" t="s">
        <v>4</v>
      </c>
      <c r="G270" s="40">
        <v>400</v>
      </c>
      <c r="H270" s="31">
        <f t="shared" si="345"/>
        <v>0.15611999999999998</v>
      </c>
      <c r="I270" s="32">
        <f t="shared" si="346"/>
        <v>15.658835999999997</v>
      </c>
      <c r="J270" s="33">
        <v>0.13009999999999999</v>
      </c>
      <c r="K270" s="32">
        <f t="shared" si="347"/>
        <v>13.049029999999998</v>
      </c>
      <c r="L270" s="33">
        <v>0.1171</v>
      </c>
      <c r="M270" s="34">
        <f t="shared" si="348"/>
        <v>11.740114999999999</v>
      </c>
      <c r="N270" s="33">
        <v>0.104</v>
      </c>
      <c r="O270" s="34">
        <f t="shared" si="280"/>
        <v>10.431199999999999</v>
      </c>
      <c r="P270" s="39">
        <f t="shared" si="305"/>
        <v>9.3880799999999986</v>
      </c>
      <c r="Q270" s="28">
        <f t="shared" si="306"/>
        <v>13.612715999999999</v>
      </c>
      <c r="R270" s="28">
        <f t="shared" si="307"/>
        <v>13.20433452</v>
      </c>
      <c r="S270" s="28">
        <f t="shared" si="308"/>
        <v>12.9320802</v>
      </c>
      <c r="T270" s="28">
        <f t="shared" si="309"/>
        <v>12.65982588</v>
      </c>
      <c r="U270" s="28">
        <f t="shared" si="310"/>
        <v>12.251444399999999</v>
      </c>
    </row>
    <row r="271" spans="1:21" s="14" customFormat="1" ht="12.95" customHeight="1" x14ac:dyDescent="0.25">
      <c r="A271" s="5">
        <v>315</v>
      </c>
      <c r="B271" s="9" t="s">
        <v>996</v>
      </c>
      <c r="C271" s="4" t="s">
        <v>1692</v>
      </c>
      <c r="D271" s="4" t="s">
        <v>1691</v>
      </c>
      <c r="E271" s="29" t="s">
        <v>2532</v>
      </c>
      <c r="F271" s="17" t="s">
        <v>4</v>
      </c>
      <c r="G271" s="40">
        <v>200</v>
      </c>
      <c r="H271" s="31">
        <f t="shared" si="345"/>
        <v>0.43631999999999999</v>
      </c>
      <c r="I271" s="32">
        <f t="shared" si="346"/>
        <v>43.762895999999998</v>
      </c>
      <c r="J271" s="33">
        <v>0.36359999999999998</v>
      </c>
      <c r="K271" s="32">
        <f t="shared" si="347"/>
        <v>36.469079999999998</v>
      </c>
      <c r="L271" s="33">
        <v>0.32319999999999999</v>
      </c>
      <c r="M271" s="34">
        <f t="shared" si="348"/>
        <v>32.416959999999996</v>
      </c>
      <c r="N271" s="33">
        <v>0.2828</v>
      </c>
      <c r="O271" s="34">
        <f t="shared" si="280"/>
        <v>28.364839999999997</v>
      </c>
      <c r="P271" s="39">
        <f t="shared" ref="P271:P332" si="349">O271-(O271*0.1)</f>
        <v>25.528355999999999</v>
      </c>
      <c r="Q271" s="28">
        <f t="shared" ref="Q271:Q332" si="350">P271+(P271*0.45)</f>
        <v>37.016116199999999</v>
      </c>
      <c r="R271" s="28">
        <f t="shared" ref="R271:R332" si="351">Q271-(Q271*0.03)</f>
        <v>35.905632713999999</v>
      </c>
      <c r="S271" s="28">
        <f t="shared" ref="S271:S332" si="352">Q271-(Q271*0.05)</f>
        <v>35.165310390000002</v>
      </c>
      <c r="T271" s="28">
        <f t="shared" ref="T271:T332" si="353">Q271-(Q271*0.07)</f>
        <v>34.424988065999997</v>
      </c>
      <c r="U271" s="28">
        <f t="shared" ref="U271:U332" si="354">Q271-(Q271*0.1)</f>
        <v>33.314504579999998</v>
      </c>
    </row>
    <row r="272" spans="1:21" s="14" customFormat="1" ht="12.95" customHeight="1" x14ac:dyDescent="0.25">
      <c r="A272" s="5">
        <v>316</v>
      </c>
      <c r="B272" s="9" t="s">
        <v>997</v>
      </c>
      <c r="C272" s="4" t="s">
        <v>1694</v>
      </c>
      <c r="D272" s="4" t="s">
        <v>998</v>
      </c>
      <c r="E272" s="29" t="s">
        <v>2532</v>
      </c>
      <c r="F272" s="17" t="s">
        <v>4</v>
      </c>
      <c r="G272" s="40">
        <v>400</v>
      </c>
      <c r="H272" s="31">
        <f t="shared" si="345"/>
        <v>0.21852000000000002</v>
      </c>
      <c r="I272" s="32">
        <f t="shared" si="346"/>
        <v>21.917556000000001</v>
      </c>
      <c r="J272" s="33">
        <v>0.18210000000000001</v>
      </c>
      <c r="K272" s="32">
        <f t="shared" si="347"/>
        <v>18.26463</v>
      </c>
      <c r="L272" s="33">
        <v>0.16389999999999999</v>
      </c>
      <c r="M272" s="34">
        <f t="shared" si="348"/>
        <v>16.434155000000001</v>
      </c>
      <c r="N272" s="33">
        <v>0.14560000000000001</v>
      </c>
      <c r="O272" s="34">
        <f t="shared" si="280"/>
        <v>14.603680000000001</v>
      </c>
      <c r="P272" s="39">
        <f t="shared" si="349"/>
        <v>13.143312</v>
      </c>
      <c r="Q272" s="28">
        <f t="shared" si="350"/>
        <v>19.0578024</v>
      </c>
      <c r="R272" s="28">
        <f t="shared" si="351"/>
        <v>18.486068328000002</v>
      </c>
      <c r="S272" s="28">
        <f t="shared" si="352"/>
        <v>18.104912280000001</v>
      </c>
      <c r="T272" s="28">
        <f t="shared" si="353"/>
        <v>17.723756231999999</v>
      </c>
      <c r="U272" s="28">
        <f t="shared" si="354"/>
        <v>17.152022160000001</v>
      </c>
    </row>
    <row r="273" spans="1:21" s="14" customFormat="1" ht="12.95" customHeight="1" x14ac:dyDescent="0.25">
      <c r="A273" s="5">
        <v>317</v>
      </c>
      <c r="B273" s="9" t="s">
        <v>1000</v>
      </c>
      <c r="C273" s="4" t="s">
        <v>1696</v>
      </c>
      <c r="D273" s="4" t="s">
        <v>1001</v>
      </c>
      <c r="E273" s="29" t="s">
        <v>2532</v>
      </c>
      <c r="F273" s="17" t="s">
        <v>4</v>
      </c>
      <c r="G273" s="40">
        <v>400</v>
      </c>
      <c r="H273" s="31">
        <f t="shared" si="345"/>
        <v>0.14784</v>
      </c>
      <c r="I273" s="32">
        <f t="shared" si="346"/>
        <v>14.828352000000001</v>
      </c>
      <c r="J273" s="33">
        <v>0.1232</v>
      </c>
      <c r="K273" s="32">
        <f t="shared" si="347"/>
        <v>12.356960000000001</v>
      </c>
      <c r="L273" s="33">
        <v>0.1109</v>
      </c>
      <c r="M273" s="34">
        <f t="shared" si="348"/>
        <v>11.12327</v>
      </c>
      <c r="N273" s="33">
        <v>9.8599999999999993E-2</v>
      </c>
      <c r="O273" s="34">
        <f t="shared" si="280"/>
        <v>9.8895799999999987</v>
      </c>
      <c r="P273" s="39">
        <f t="shared" si="349"/>
        <v>8.9006219999999985</v>
      </c>
      <c r="Q273" s="28">
        <f t="shared" si="350"/>
        <v>12.905901899999998</v>
      </c>
      <c r="R273" s="28">
        <f t="shared" si="351"/>
        <v>12.518724842999998</v>
      </c>
      <c r="S273" s="28">
        <f t="shared" si="352"/>
        <v>12.260606804999998</v>
      </c>
      <c r="T273" s="28">
        <f t="shared" si="353"/>
        <v>12.002488766999999</v>
      </c>
      <c r="U273" s="28">
        <f t="shared" si="354"/>
        <v>11.615311709999999</v>
      </c>
    </row>
    <row r="274" spans="1:21" s="14" customFormat="1" ht="12.95" customHeight="1" x14ac:dyDescent="0.25">
      <c r="A274" s="5">
        <v>318</v>
      </c>
      <c r="B274" s="9" t="s">
        <v>1002</v>
      </c>
      <c r="C274" s="4" t="s">
        <v>1697</v>
      </c>
      <c r="D274" s="4" t="s">
        <v>1003</v>
      </c>
      <c r="E274" s="29" t="s">
        <v>2532</v>
      </c>
      <c r="F274" s="17" t="s">
        <v>4</v>
      </c>
      <c r="G274" s="40">
        <v>400</v>
      </c>
      <c r="H274" s="31">
        <f t="shared" si="345"/>
        <v>0.42899999999999999</v>
      </c>
      <c r="I274" s="32">
        <f t="shared" si="346"/>
        <v>43.028700000000001</v>
      </c>
      <c r="J274" s="33">
        <v>0.35749999999999998</v>
      </c>
      <c r="K274" s="32">
        <f t="shared" si="347"/>
        <v>35.857250000000001</v>
      </c>
      <c r="L274" s="33">
        <v>0.32179999999999997</v>
      </c>
      <c r="M274" s="34">
        <f t="shared" si="348"/>
        <v>32.276539999999997</v>
      </c>
      <c r="N274" s="33">
        <v>0.28610000000000002</v>
      </c>
      <c r="O274" s="34">
        <f t="shared" si="280"/>
        <v>28.695830000000001</v>
      </c>
      <c r="P274" s="39">
        <f t="shared" si="349"/>
        <v>25.826247000000002</v>
      </c>
      <c r="Q274" s="28">
        <f t="shared" si="350"/>
        <v>37.448058150000001</v>
      </c>
      <c r="R274" s="28">
        <f t="shared" si="351"/>
        <v>36.324616405500002</v>
      </c>
      <c r="S274" s="28">
        <f t="shared" si="352"/>
        <v>35.575655242499998</v>
      </c>
      <c r="T274" s="28">
        <f t="shared" si="353"/>
        <v>34.826694079500001</v>
      </c>
      <c r="U274" s="28">
        <f t="shared" si="354"/>
        <v>33.703252335000002</v>
      </c>
    </row>
    <row r="275" spans="1:21" s="14" customFormat="1" ht="12.95" customHeight="1" x14ac:dyDescent="0.25">
      <c r="A275" s="5">
        <v>319</v>
      </c>
      <c r="B275" s="9" t="s">
        <v>1004</v>
      </c>
      <c r="C275" s="4" t="s">
        <v>2735</v>
      </c>
      <c r="D275" s="4" t="s">
        <v>1698</v>
      </c>
      <c r="E275" s="29" t="s">
        <v>2532</v>
      </c>
      <c r="F275" s="17" t="s">
        <v>4</v>
      </c>
      <c r="G275" s="40">
        <v>200</v>
      </c>
      <c r="H275" s="31">
        <f t="shared" si="345"/>
        <v>0.49692000000000003</v>
      </c>
      <c r="I275" s="32">
        <f t="shared" si="346"/>
        <v>49.841076000000001</v>
      </c>
      <c r="J275" s="33">
        <v>0.41410000000000002</v>
      </c>
      <c r="K275" s="32">
        <f t="shared" si="347"/>
        <v>41.534230000000001</v>
      </c>
      <c r="L275" s="33">
        <v>0.36870000000000003</v>
      </c>
      <c r="M275" s="34">
        <f t="shared" si="348"/>
        <v>36.975594999999998</v>
      </c>
      <c r="N275" s="33">
        <v>0.32319999999999999</v>
      </c>
      <c r="O275" s="34">
        <f t="shared" si="280"/>
        <v>32.416959999999996</v>
      </c>
      <c r="P275" s="39">
        <f t="shared" si="349"/>
        <v>29.175263999999995</v>
      </c>
      <c r="Q275" s="28">
        <f t="shared" si="350"/>
        <v>42.304132799999991</v>
      </c>
      <c r="R275" s="28">
        <f t="shared" si="351"/>
        <v>41.035008815999994</v>
      </c>
      <c r="S275" s="28">
        <f t="shared" si="352"/>
        <v>40.188926159999994</v>
      </c>
      <c r="T275" s="28">
        <f t="shared" si="353"/>
        <v>39.342843503999994</v>
      </c>
      <c r="U275" s="28">
        <f t="shared" si="354"/>
        <v>38.07371951999999</v>
      </c>
    </row>
    <row r="276" spans="1:21" s="14" customFormat="1" ht="12.95" customHeight="1" x14ac:dyDescent="0.25">
      <c r="A276" s="5">
        <v>320</v>
      </c>
      <c r="B276" s="9" t="s">
        <v>1005</v>
      </c>
      <c r="C276" s="4" t="s">
        <v>1701</v>
      </c>
      <c r="D276" s="4" t="s">
        <v>1700</v>
      </c>
      <c r="E276" s="29" t="s">
        <v>2534</v>
      </c>
      <c r="F276" s="17" t="s">
        <v>4</v>
      </c>
      <c r="G276" s="40">
        <v>200</v>
      </c>
      <c r="H276" s="31">
        <f t="shared" si="345"/>
        <v>0.43631999999999999</v>
      </c>
      <c r="I276" s="32">
        <f t="shared" si="346"/>
        <v>43.762895999999998</v>
      </c>
      <c r="J276" s="33">
        <v>0.36359999999999998</v>
      </c>
      <c r="K276" s="32">
        <f t="shared" si="347"/>
        <v>36.469079999999998</v>
      </c>
      <c r="L276" s="33">
        <v>0.32319999999999999</v>
      </c>
      <c r="M276" s="34">
        <f t="shared" si="348"/>
        <v>32.416959999999996</v>
      </c>
      <c r="N276" s="33">
        <v>0.2828</v>
      </c>
      <c r="O276" s="34">
        <f t="shared" si="280"/>
        <v>28.364839999999997</v>
      </c>
      <c r="P276" s="39">
        <f t="shared" si="349"/>
        <v>25.528355999999999</v>
      </c>
      <c r="Q276" s="28">
        <f t="shared" si="350"/>
        <v>37.016116199999999</v>
      </c>
      <c r="R276" s="28">
        <f t="shared" si="351"/>
        <v>35.905632713999999</v>
      </c>
      <c r="S276" s="28">
        <f t="shared" si="352"/>
        <v>35.165310390000002</v>
      </c>
      <c r="T276" s="28">
        <f t="shared" si="353"/>
        <v>34.424988065999997</v>
      </c>
      <c r="U276" s="28">
        <f t="shared" si="354"/>
        <v>33.314504579999998</v>
      </c>
    </row>
    <row r="277" spans="1:21" s="14" customFormat="1" ht="12.95" customHeight="1" x14ac:dyDescent="0.25">
      <c r="A277" s="5">
        <v>321</v>
      </c>
      <c r="B277" s="9" t="s">
        <v>1006</v>
      </c>
      <c r="C277" s="4" t="s">
        <v>1702</v>
      </c>
      <c r="D277" s="4" t="s">
        <v>1007</v>
      </c>
      <c r="E277" s="29" t="s">
        <v>2532</v>
      </c>
      <c r="F277" s="17" t="s">
        <v>4</v>
      </c>
      <c r="G277" s="40">
        <v>400</v>
      </c>
      <c r="H277" s="31">
        <f t="shared" si="345"/>
        <v>0.21852000000000002</v>
      </c>
      <c r="I277" s="32">
        <f t="shared" si="346"/>
        <v>21.917556000000001</v>
      </c>
      <c r="J277" s="33">
        <v>0.18210000000000001</v>
      </c>
      <c r="K277" s="32">
        <f t="shared" ref="K277" si="355">J277*$F$3</f>
        <v>18.26463</v>
      </c>
      <c r="L277" s="33">
        <v>0.16389999999999999</v>
      </c>
      <c r="M277" s="34">
        <f t="shared" ref="M277" si="356">(K277+O277)/2</f>
        <v>16.434155000000001</v>
      </c>
      <c r="N277" s="33">
        <v>0.14560000000000001</v>
      </c>
      <c r="O277" s="34">
        <f t="shared" si="280"/>
        <v>14.603680000000001</v>
      </c>
      <c r="P277" s="39">
        <f t="shared" si="349"/>
        <v>13.143312</v>
      </c>
      <c r="Q277" s="28">
        <f t="shared" si="350"/>
        <v>19.0578024</v>
      </c>
      <c r="R277" s="28">
        <f t="shared" si="351"/>
        <v>18.486068328000002</v>
      </c>
      <c r="S277" s="28">
        <f t="shared" si="352"/>
        <v>18.104912280000001</v>
      </c>
      <c r="T277" s="28">
        <f t="shared" si="353"/>
        <v>17.723756231999999</v>
      </c>
      <c r="U277" s="28">
        <f t="shared" si="354"/>
        <v>17.152022160000001</v>
      </c>
    </row>
    <row r="278" spans="1:21" s="14" customFormat="1" ht="12.95" customHeight="1" x14ac:dyDescent="0.25">
      <c r="A278" s="5">
        <v>322</v>
      </c>
      <c r="B278" s="9" t="s">
        <v>1008</v>
      </c>
      <c r="C278" s="4" t="s">
        <v>1703</v>
      </c>
      <c r="D278" s="4" t="s">
        <v>1009</v>
      </c>
      <c r="E278" s="29" t="s">
        <v>2532</v>
      </c>
      <c r="F278" s="17" t="s">
        <v>4</v>
      </c>
      <c r="G278" s="40">
        <v>400</v>
      </c>
      <c r="H278" s="31">
        <f t="shared" si="345"/>
        <v>0.42899999999999999</v>
      </c>
      <c r="I278" s="32">
        <f t="shared" si="346"/>
        <v>43.028700000000001</v>
      </c>
      <c r="J278" s="33">
        <v>0.35749999999999998</v>
      </c>
      <c r="K278" s="32">
        <f t="shared" si="347"/>
        <v>35.857250000000001</v>
      </c>
      <c r="L278" s="33">
        <v>0.32179999999999997</v>
      </c>
      <c r="M278" s="34">
        <f t="shared" si="348"/>
        <v>32.276539999999997</v>
      </c>
      <c r="N278" s="33">
        <v>0.28610000000000002</v>
      </c>
      <c r="O278" s="34">
        <f t="shared" si="280"/>
        <v>28.695830000000001</v>
      </c>
      <c r="P278" s="39">
        <f t="shared" si="349"/>
        <v>25.826247000000002</v>
      </c>
      <c r="Q278" s="28">
        <f t="shared" si="350"/>
        <v>37.448058150000001</v>
      </c>
      <c r="R278" s="28">
        <f t="shared" si="351"/>
        <v>36.324616405500002</v>
      </c>
      <c r="S278" s="28">
        <f t="shared" si="352"/>
        <v>35.575655242499998</v>
      </c>
      <c r="T278" s="28">
        <f t="shared" si="353"/>
        <v>34.826694079500001</v>
      </c>
      <c r="U278" s="28">
        <f t="shared" si="354"/>
        <v>33.703252335000002</v>
      </c>
    </row>
    <row r="279" spans="1:21" s="14" customFormat="1" ht="12.95" customHeight="1" x14ac:dyDescent="0.25">
      <c r="A279" s="5">
        <v>323</v>
      </c>
      <c r="B279" s="9" t="s">
        <v>1010</v>
      </c>
      <c r="C279" s="4" t="s">
        <v>1705</v>
      </c>
      <c r="D279" s="4" t="s">
        <v>1704</v>
      </c>
      <c r="E279" s="29" t="s">
        <v>2532</v>
      </c>
      <c r="F279" s="17" t="s">
        <v>4</v>
      </c>
      <c r="G279" s="40">
        <v>200</v>
      </c>
      <c r="H279" s="31">
        <f t="shared" si="345"/>
        <v>0.14784</v>
      </c>
      <c r="I279" s="32">
        <f t="shared" si="346"/>
        <v>14.828352000000001</v>
      </c>
      <c r="J279" s="33">
        <v>0.1232</v>
      </c>
      <c r="K279" s="32">
        <f t="shared" ref="K279:K282" si="357">J279*$F$3</f>
        <v>12.356960000000001</v>
      </c>
      <c r="L279" s="33">
        <v>0.1109</v>
      </c>
      <c r="M279" s="34">
        <f t="shared" ref="M279:M282" si="358">(K279+O279)/2</f>
        <v>11.12327</v>
      </c>
      <c r="N279" s="33">
        <v>9.8599999999999993E-2</v>
      </c>
      <c r="O279" s="34">
        <f t="shared" si="280"/>
        <v>9.8895799999999987</v>
      </c>
      <c r="P279" s="39">
        <f t="shared" si="349"/>
        <v>8.9006219999999985</v>
      </c>
      <c r="Q279" s="28">
        <f t="shared" si="350"/>
        <v>12.905901899999998</v>
      </c>
      <c r="R279" s="28">
        <f t="shared" si="351"/>
        <v>12.518724842999998</v>
      </c>
      <c r="S279" s="28">
        <f t="shared" si="352"/>
        <v>12.260606804999998</v>
      </c>
      <c r="T279" s="28">
        <f t="shared" si="353"/>
        <v>12.002488766999999</v>
      </c>
      <c r="U279" s="28">
        <f t="shared" si="354"/>
        <v>11.615311709999999</v>
      </c>
    </row>
    <row r="280" spans="1:21" s="14" customFormat="1" ht="12.95" customHeight="1" x14ac:dyDescent="0.25">
      <c r="A280" s="5">
        <v>324</v>
      </c>
      <c r="B280" s="9" t="s">
        <v>1011</v>
      </c>
      <c r="C280" s="4" t="s">
        <v>1707</v>
      </c>
      <c r="D280" s="4" t="s">
        <v>1706</v>
      </c>
      <c r="E280" s="29" t="s">
        <v>2532</v>
      </c>
      <c r="F280" s="17" t="s">
        <v>4</v>
      </c>
      <c r="G280" s="40">
        <v>200</v>
      </c>
      <c r="H280" s="31">
        <f t="shared" si="345"/>
        <v>0.42899999999999999</v>
      </c>
      <c r="I280" s="32">
        <f t="shared" si="346"/>
        <v>43.028700000000001</v>
      </c>
      <c r="J280" s="33">
        <v>0.35749999999999998</v>
      </c>
      <c r="K280" s="32">
        <f t="shared" si="357"/>
        <v>35.857250000000001</v>
      </c>
      <c r="L280" s="33">
        <v>0.32179999999999997</v>
      </c>
      <c r="M280" s="34">
        <f t="shared" si="358"/>
        <v>32.276539999999997</v>
      </c>
      <c r="N280" s="33">
        <v>0.28610000000000002</v>
      </c>
      <c r="O280" s="34">
        <f t="shared" si="280"/>
        <v>28.695830000000001</v>
      </c>
      <c r="P280" s="39">
        <f t="shared" si="349"/>
        <v>25.826247000000002</v>
      </c>
      <c r="Q280" s="28">
        <f t="shared" si="350"/>
        <v>37.448058150000001</v>
      </c>
      <c r="R280" s="28">
        <f t="shared" si="351"/>
        <v>36.324616405500002</v>
      </c>
      <c r="S280" s="28">
        <f t="shared" si="352"/>
        <v>35.575655242499998</v>
      </c>
      <c r="T280" s="28">
        <f t="shared" si="353"/>
        <v>34.826694079500001</v>
      </c>
      <c r="U280" s="28">
        <f t="shared" si="354"/>
        <v>33.703252335000002</v>
      </c>
    </row>
    <row r="281" spans="1:21" s="14" customFormat="1" ht="12.95" customHeight="1" x14ac:dyDescent="0.25">
      <c r="A281" s="5">
        <v>325</v>
      </c>
      <c r="B281" s="9" t="s">
        <v>1012</v>
      </c>
      <c r="C281" s="4" t="s">
        <v>1709</v>
      </c>
      <c r="D281" s="4" t="s">
        <v>1708</v>
      </c>
      <c r="E281" s="29" t="s">
        <v>2534</v>
      </c>
      <c r="F281" s="17" t="s">
        <v>4</v>
      </c>
      <c r="G281" s="40">
        <v>200</v>
      </c>
      <c r="H281" s="31">
        <f t="shared" si="345"/>
        <v>0.43631999999999999</v>
      </c>
      <c r="I281" s="32">
        <f t="shared" si="346"/>
        <v>43.762895999999998</v>
      </c>
      <c r="J281" s="33">
        <v>0.36359999999999998</v>
      </c>
      <c r="K281" s="32">
        <f t="shared" si="357"/>
        <v>36.469079999999998</v>
      </c>
      <c r="L281" s="33">
        <v>0.32319999999999999</v>
      </c>
      <c r="M281" s="34">
        <f t="shared" si="358"/>
        <v>32.416959999999996</v>
      </c>
      <c r="N281" s="33">
        <v>0.2828</v>
      </c>
      <c r="O281" s="34">
        <f t="shared" si="280"/>
        <v>28.364839999999997</v>
      </c>
      <c r="P281" s="39">
        <f t="shared" si="349"/>
        <v>25.528355999999999</v>
      </c>
      <c r="Q281" s="28">
        <f t="shared" si="350"/>
        <v>37.016116199999999</v>
      </c>
      <c r="R281" s="28">
        <f t="shared" si="351"/>
        <v>35.905632713999999</v>
      </c>
      <c r="S281" s="28">
        <f t="shared" si="352"/>
        <v>35.165310390000002</v>
      </c>
      <c r="T281" s="28">
        <f t="shared" si="353"/>
        <v>34.424988065999997</v>
      </c>
      <c r="U281" s="28">
        <f t="shared" si="354"/>
        <v>33.314504579999998</v>
      </c>
    </row>
    <row r="282" spans="1:21" s="21" customFormat="1" ht="12.95" customHeight="1" x14ac:dyDescent="0.25">
      <c r="A282" s="5">
        <v>326</v>
      </c>
      <c r="B282" s="11" t="s">
        <v>1013</v>
      </c>
      <c r="C282" s="16" t="s">
        <v>1711</v>
      </c>
      <c r="D282" s="16" t="s">
        <v>1710</v>
      </c>
      <c r="E282" s="29" t="s">
        <v>2532</v>
      </c>
      <c r="F282" s="18" t="s">
        <v>4</v>
      </c>
      <c r="G282" s="40">
        <v>200</v>
      </c>
      <c r="H282" s="31">
        <f t="shared" si="345"/>
        <v>0.15611999999999998</v>
      </c>
      <c r="I282" s="32">
        <f t="shared" si="346"/>
        <v>15.658835999999997</v>
      </c>
      <c r="J282" s="33">
        <v>0.13009999999999999</v>
      </c>
      <c r="K282" s="32">
        <f t="shared" si="357"/>
        <v>13.049029999999998</v>
      </c>
      <c r="L282" s="33">
        <v>0.1171</v>
      </c>
      <c r="M282" s="34">
        <f t="shared" si="358"/>
        <v>11.740114999999999</v>
      </c>
      <c r="N282" s="33">
        <v>0.104</v>
      </c>
      <c r="O282" s="34">
        <f t="shared" si="280"/>
        <v>10.431199999999999</v>
      </c>
      <c r="P282" s="39">
        <f t="shared" si="349"/>
        <v>9.3880799999999986</v>
      </c>
      <c r="Q282" s="28">
        <f t="shared" si="350"/>
        <v>13.612715999999999</v>
      </c>
      <c r="R282" s="28">
        <f t="shared" si="351"/>
        <v>13.20433452</v>
      </c>
      <c r="S282" s="28">
        <f t="shared" si="352"/>
        <v>12.9320802</v>
      </c>
      <c r="T282" s="28">
        <f t="shared" si="353"/>
        <v>12.65982588</v>
      </c>
      <c r="U282" s="28">
        <f t="shared" si="354"/>
        <v>12.251444399999999</v>
      </c>
    </row>
    <row r="283" spans="1:21" s="14" customFormat="1" ht="12.75" customHeight="1" x14ac:dyDescent="0.25">
      <c r="A283" s="5">
        <v>328</v>
      </c>
      <c r="B283" s="9" t="s">
        <v>999</v>
      </c>
      <c r="C283" s="4" t="s">
        <v>1695</v>
      </c>
      <c r="D283" s="4" t="s">
        <v>1693</v>
      </c>
      <c r="E283" s="29" t="s">
        <v>2532</v>
      </c>
      <c r="F283" s="17" t="s">
        <v>4</v>
      </c>
      <c r="G283" s="40">
        <v>200</v>
      </c>
      <c r="H283" s="31">
        <f t="shared" ref="H283" si="359">J283*1.2</f>
        <v>0.20291999999999999</v>
      </c>
      <c r="I283" s="32">
        <f t="shared" ref="I283" si="360">K283*1.2</f>
        <v>20.352875999999998</v>
      </c>
      <c r="J283" s="33">
        <v>0.1691</v>
      </c>
      <c r="K283" s="32">
        <f t="shared" ref="K283" si="361">J283*$F$3</f>
        <v>16.960729999999998</v>
      </c>
      <c r="L283" s="33">
        <v>0.1522</v>
      </c>
      <c r="M283" s="34">
        <f t="shared" ref="M283" si="362">(K283+O283)/2</f>
        <v>15.260644999999998</v>
      </c>
      <c r="N283" s="33">
        <v>0.13519999999999999</v>
      </c>
      <c r="O283" s="34">
        <f t="shared" ref="O283" si="363">N283*$F$3</f>
        <v>13.560559999999999</v>
      </c>
      <c r="P283" s="39">
        <f t="shared" si="349"/>
        <v>12.204503999999998</v>
      </c>
      <c r="Q283" s="28">
        <f t="shared" si="350"/>
        <v>17.696530799999998</v>
      </c>
      <c r="R283" s="28">
        <f t="shared" si="351"/>
        <v>17.165634875999999</v>
      </c>
      <c r="S283" s="28">
        <f t="shared" si="352"/>
        <v>16.811704259999999</v>
      </c>
      <c r="T283" s="28">
        <f t="shared" si="353"/>
        <v>16.457773644</v>
      </c>
      <c r="U283" s="28">
        <f t="shared" si="354"/>
        <v>15.926877719999998</v>
      </c>
    </row>
    <row r="284" spans="1:21" s="14" customFormat="1" ht="12.95" customHeight="1" x14ac:dyDescent="0.25">
      <c r="A284" s="5">
        <v>330</v>
      </c>
      <c r="B284" s="9" t="s">
        <v>1014</v>
      </c>
      <c r="C284" s="4" t="s">
        <v>1713</v>
      </c>
      <c r="D284" s="4" t="s">
        <v>1712</v>
      </c>
      <c r="E284" s="29" t="s">
        <v>2532</v>
      </c>
      <c r="F284" s="17" t="s">
        <v>4</v>
      </c>
      <c r="G284" s="40">
        <v>200</v>
      </c>
      <c r="H284" s="31">
        <f t="shared" si="345"/>
        <v>1.4044800000000002</v>
      </c>
      <c r="I284" s="32">
        <f t="shared" si="346"/>
        <v>140.86934399999998</v>
      </c>
      <c r="J284" s="33">
        <v>1.1704000000000001</v>
      </c>
      <c r="K284" s="32">
        <f t="shared" si="347"/>
        <v>117.39112</v>
      </c>
      <c r="L284" s="33">
        <v>1.0532999999999999</v>
      </c>
      <c r="M284" s="34">
        <f t="shared" si="348"/>
        <v>105.651005</v>
      </c>
      <c r="N284" s="33">
        <v>0.93630000000000002</v>
      </c>
      <c r="O284" s="34">
        <f t="shared" si="280"/>
        <v>93.910889999999995</v>
      </c>
      <c r="P284" s="39">
        <f t="shared" si="349"/>
        <v>84.519801000000001</v>
      </c>
      <c r="Q284" s="28">
        <f t="shared" si="350"/>
        <v>122.55371145000001</v>
      </c>
      <c r="R284" s="28">
        <f t="shared" si="351"/>
        <v>118.87710010650001</v>
      </c>
      <c r="S284" s="28">
        <f t="shared" si="352"/>
        <v>116.42602587750001</v>
      </c>
      <c r="T284" s="28">
        <f t="shared" si="353"/>
        <v>113.97495164850001</v>
      </c>
      <c r="U284" s="28">
        <f t="shared" si="354"/>
        <v>110.29834030500001</v>
      </c>
    </row>
    <row r="285" spans="1:21" s="14" customFormat="1" ht="12.95" customHeight="1" x14ac:dyDescent="0.25">
      <c r="A285" s="5">
        <v>331</v>
      </c>
      <c r="B285" s="9" t="s">
        <v>1015</v>
      </c>
      <c r="C285" s="4" t="s">
        <v>1714</v>
      </c>
      <c r="D285" s="4" t="s">
        <v>1016</v>
      </c>
      <c r="E285" s="29" t="s">
        <v>2532</v>
      </c>
      <c r="F285" s="17" t="s">
        <v>4</v>
      </c>
      <c r="G285" s="40">
        <v>200</v>
      </c>
      <c r="H285" s="31">
        <f t="shared" si="345"/>
        <v>1.4044800000000002</v>
      </c>
      <c r="I285" s="32">
        <f t="shared" si="346"/>
        <v>140.86934399999998</v>
      </c>
      <c r="J285" s="33">
        <v>1.1704000000000001</v>
      </c>
      <c r="K285" s="32">
        <f t="shared" si="347"/>
        <v>117.39112</v>
      </c>
      <c r="L285" s="33">
        <v>1.0532999999999999</v>
      </c>
      <c r="M285" s="34">
        <f t="shared" si="348"/>
        <v>105.651005</v>
      </c>
      <c r="N285" s="33">
        <v>0.93630000000000002</v>
      </c>
      <c r="O285" s="34">
        <f t="shared" si="280"/>
        <v>93.910889999999995</v>
      </c>
      <c r="P285" s="39">
        <f t="shared" si="349"/>
        <v>84.519801000000001</v>
      </c>
      <c r="Q285" s="28">
        <f t="shared" si="350"/>
        <v>122.55371145000001</v>
      </c>
      <c r="R285" s="28">
        <f t="shared" si="351"/>
        <v>118.87710010650001</v>
      </c>
      <c r="S285" s="28">
        <f t="shared" si="352"/>
        <v>116.42602587750001</v>
      </c>
      <c r="T285" s="28">
        <f t="shared" si="353"/>
        <v>113.97495164850001</v>
      </c>
      <c r="U285" s="28">
        <f t="shared" si="354"/>
        <v>110.29834030500001</v>
      </c>
    </row>
    <row r="286" spans="1:21" s="14" customFormat="1" ht="12.95" customHeight="1" x14ac:dyDescent="0.25">
      <c r="A286" s="5">
        <v>332</v>
      </c>
      <c r="B286" s="9" t="s">
        <v>1017</v>
      </c>
      <c r="C286" s="4" t="s">
        <v>1715</v>
      </c>
      <c r="D286" s="4" t="s">
        <v>1018</v>
      </c>
      <c r="E286" s="29" t="s">
        <v>2532</v>
      </c>
      <c r="F286" s="17" t="s">
        <v>4</v>
      </c>
      <c r="G286" s="40">
        <v>200</v>
      </c>
      <c r="H286" s="31">
        <f t="shared" si="345"/>
        <v>1.4044800000000002</v>
      </c>
      <c r="I286" s="32">
        <f t="shared" si="346"/>
        <v>140.86934399999998</v>
      </c>
      <c r="J286" s="33">
        <v>1.1704000000000001</v>
      </c>
      <c r="K286" s="32">
        <f t="shared" si="347"/>
        <v>117.39112</v>
      </c>
      <c r="L286" s="33">
        <v>1.0532999999999999</v>
      </c>
      <c r="M286" s="34">
        <f t="shared" si="348"/>
        <v>105.651005</v>
      </c>
      <c r="N286" s="33">
        <v>0.93630000000000002</v>
      </c>
      <c r="O286" s="34">
        <f t="shared" si="280"/>
        <v>93.910889999999995</v>
      </c>
      <c r="P286" s="39">
        <f t="shared" si="349"/>
        <v>84.519801000000001</v>
      </c>
      <c r="Q286" s="28">
        <f t="shared" si="350"/>
        <v>122.55371145000001</v>
      </c>
      <c r="R286" s="28">
        <f t="shared" si="351"/>
        <v>118.87710010650001</v>
      </c>
      <c r="S286" s="28">
        <f t="shared" si="352"/>
        <v>116.42602587750001</v>
      </c>
      <c r="T286" s="28">
        <f t="shared" si="353"/>
        <v>113.97495164850001</v>
      </c>
      <c r="U286" s="28">
        <f t="shared" si="354"/>
        <v>110.29834030500001</v>
      </c>
    </row>
    <row r="287" spans="1:21" s="14" customFormat="1" ht="12.95" customHeight="1" x14ac:dyDescent="0.25">
      <c r="A287" s="5">
        <v>333</v>
      </c>
      <c r="B287" s="9" t="s">
        <v>1019</v>
      </c>
      <c r="C287" s="4" t="s">
        <v>1717</v>
      </c>
      <c r="D287" s="4" t="s">
        <v>1020</v>
      </c>
      <c r="E287" s="29" t="s">
        <v>2532</v>
      </c>
      <c r="F287" s="17" t="s">
        <v>4</v>
      </c>
      <c r="G287" s="40">
        <v>200</v>
      </c>
      <c r="H287" s="31">
        <f t="shared" si="345"/>
        <v>2.1535199999999999</v>
      </c>
      <c r="I287" s="32">
        <f t="shared" si="346"/>
        <v>215.99805599999999</v>
      </c>
      <c r="J287" s="33">
        <v>1.7946</v>
      </c>
      <c r="K287" s="32">
        <f t="shared" si="347"/>
        <v>179.99838</v>
      </c>
      <c r="L287" s="33">
        <v>1.6151</v>
      </c>
      <c r="M287" s="34">
        <f t="shared" si="348"/>
        <v>161.99453</v>
      </c>
      <c r="N287" s="33">
        <v>1.4356</v>
      </c>
      <c r="O287" s="34">
        <f t="shared" si="280"/>
        <v>143.99068</v>
      </c>
      <c r="P287" s="39">
        <f t="shared" si="349"/>
        <v>129.591612</v>
      </c>
      <c r="Q287" s="28">
        <f t="shared" si="350"/>
        <v>187.90783740000001</v>
      </c>
      <c r="R287" s="28">
        <f t="shared" si="351"/>
        <v>182.27060227800001</v>
      </c>
      <c r="S287" s="28">
        <f t="shared" si="352"/>
        <v>178.51244553000001</v>
      </c>
      <c r="T287" s="28">
        <f t="shared" si="353"/>
        <v>174.754288782</v>
      </c>
      <c r="U287" s="28">
        <f t="shared" si="354"/>
        <v>169.11705366000001</v>
      </c>
    </row>
    <row r="288" spans="1:21" s="14" customFormat="1" ht="12.95" customHeight="1" x14ac:dyDescent="0.25">
      <c r="A288" s="5">
        <v>334</v>
      </c>
      <c r="B288" s="9" t="s">
        <v>1021</v>
      </c>
      <c r="C288" s="4" t="s">
        <v>1716</v>
      </c>
      <c r="D288" s="4" t="s">
        <v>1022</v>
      </c>
      <c r="E288" s="29" t="s">
        <v>2532</v>
      </c>
      <c r="F288" s="17" t="s">
        <v>4</v>
      </c>
      <c r="G288" s="40">
        <v>200</v>
      </c>
      <c r="H288" s="31">
        <f t="shared" si="345"/>
        <v>2.1535199999999999</v>
      </c>
      <c r="I288" s="32">
        <f t="shared" si="346"/>
        <v>215.99805599999999</v>
      </c>
      <c r="J288" s="33">
        <v>1.7946</v>
      </c>
      <c r="K288" s="32">
        <f t="shared" si="347"/>
        <v>179.99838</v>
      </c>
      <c r="L288" s="33">
        <v>1.6151</v>
      </c>
      <c r="M288" s="34">
        <f t="shared" si="348"/>
        <v>161.99453</v>
      </c>
      <c r="N288" s="33">
        <v>1.4356</v>
      </c>
      <c r="O288" s="34">
        <f t="shared" si="280"/>
        <v>143.99068</v>
      </c>
      <c r="P288" s="39">
        <f t="shared" si="349"/>
        <v>129.591612</v>
      </c>
      <c r="Q288" s="28">
        <f t="shared" si="350"/>
        <v>187.90783740000001</v>
      </c>
      <c r="R288" s="28">
        <f t="shared" si="351"/>
        <v>182.27060227800001</v>
      </c>
      <c r="S288" s="28">
        <f t="shared" si="352"/>
        <v>178.51244553000001</v>
      </c>
      <c r="T288" s="28">
        <f t="shared" si="353"/>
        <v>174.754288782</v>
      </c>
      <c r="U288" s="28">
        <f t="shared" si="354"/>
        <v>169.11705366000001</v>
      </c>
    </row>
    <row r="289" spans="1:21" s="14" customFormat="1" ht="12.95" customHeight="1" x14ac:dyDescent="0.25">
      <c r="A289" s="5">
        <v>335</v>
      </c>
      <c r="B289" s="9" t="s">
        <v>1023</v>
      </c>
      <c r="C289" s="4" t="s">
        <v>1718</v>
      </c>
      <c r="D289" s="4" t="s">
        <v>1024</v>
      </c>
      <c r="E289" s="29" t="s">
        <v>2532</v>
      </c>
      <c r="F289" s="17" t="s">
        <v>4</v>
      </c>
      <c r="G289" s="40">
        <v>200</v>
      </c>
      <c r="H289" s="31">
        <f t="shared" si="345"/>
        <v>2.1535199999999999</v>
      </c>
      <c r="I289" s="32">
        <f t="shared" si="346"/>
        <v>215.99805599999999</v>
      </c>
      <c r="J289" s="33">
        <v>1.7946</v>
      </c>
      <c r="K289" s="32">
        <f t="shared" si="347"/>
        <v>179.99838</v>
      </c>
      <c r="L289" s="33">
        <v>1.6151</v>
      </c>
      <c r="M289" s="34">
        <f t="shared" si="348"/>
        <v>161.99453</v>
      </c>
      <c r="N289" s="33">
        <v>1.4356</v>
      </c>
      <c r="O289" s="34">
        <f t="shared" si="280"/>
        <v>143.99068</v>
      </c>
      <c r="P289" s="39">
        <f t="shared" si="349"/>
        <v>129.591612</v>
      </c>
      <c r="Q289" s="28">
        <f t="shared" si="350"/>
        <v>187.90783740000001</v>
      </c>
      <c r="R289" s="28">
        <f t="shared" si="351"/>
        <v>182.27060227800001</v>
      </c>
      <c r="S289" s="28">
        <f t="shared" si="352"/>
        <v>178.51244553000001</v>
      </c>
      <c r="T289" s="28">
        <f t="shared" si="353"/>
        <v>174.754288782</v>
      </c>
      <c r="U289" s="28">
        <f t="shared" si="354"/>
        <v>169.11705366000001</v>
      </c>
    </row>
    <row r="290" spans="1:21" s="14" customFormat="1" ht="12.95" customHeight="1" x14ac:dyDescent="0.25">
      <c r="A290" s="5">
        <v>336</v>
      </c>
      <c r="B290" s="9" t="s">
        <v>1025</v>
      </c>
      <c r="C290" s="4" t="s">
        <v>1719</v>
      </c>
      <c r="D290" s="4" t="s">
        <v>1026</v>
      </c>
      <c r="E290" s="29" t="s">
        <v>2532</v>
      </c>
      <c r="F290" s="17" t="s">
        <v>4</v>
      </c>
      <c r="G290" s="40">
        <v>200</v>
      </c>
      <c r="H290" s="31">
        <f t="shared" si="345"/>
        <v>2.1535199999999999</v>
      </c>
      <c r="I290" s="32">
        <f t="shared" si="346"/>
        <v>215.99805599999999</v>
      </c>
      <c r="J290" s="33">
        <v>1.7946</v>
      </c>
      <c r="K290" s="32">
        <f t="shared" si="347"/>
        <v>179.99838</v>
      </c>
      <c r="L290" s="33">
        <v>1.6151</v>
      </c>
      <c r="M290" s="34">
        <f t="shared" si="348"/>
        <v>161.99453</v>
      </c>
      <c r="N290" s="33">
        <v>1.4356</v>
      </c>
      <c r="O290" s="34">
        <f t="shared" si="280"/>
        <v>143.99068</v>
      </c>
      <c r="P290" s="39">
        <f t="shared" si="349"/>
        <v>129.591612</v>
      </c>
      <c r="Q290" s="28">
        <f t="shared" si="350"/>
        <v>187.90783740000001</v>
      </c>
      <c r="R290" s="28">
        <f t="shared" si="351"/>
        <v>182.27060227800001</v>
      </c>
      <c r="S290" s="28">
        <f t="shared" si="352"/>
        <v>178.51244553000001</v>
      </c>
      <c r="T290" s="28">
        <f t="shared" si="353"/>
        <v>174.754288782</v>
      </c>
      <c r="U290" s="28">
        <f t="shared" si="354"/>
        <v>169.11705366000001</v>
      </c>
    </row>
    <row r="291" spans="1:21" s="14" customFormat="1" ht="12.95" customHeight="1" x14ac:dyDescent="0.25">
      <c r="A291" s="5">
        <v>337</v>
      </c>
      <c r="B291" s="9" t="s">
        <v>1027</v>
      </c>
      <c r="C291" s="4" t="s">
        <v>1720</v>
      </c>
      <c r="D291" s="4" t="s">
        <v>1028</v>
      </c>
      <c r="E291" s="29" t="s">
        <v>2532</v>
      </c>
      <c r="F291" s="17" t="s">
        <v>4</v>
      </c>
      <c r="G291" s="40">
        <v>200</v>
      </c>
      <c r="H291" s="31">
        <f t="shared" si="345"/>
        <v>2.1535199999999999</v>
      </c>
      <c r="I291" s="32">
        <f t="shared" si="346"/>
        <v>215.99805599999999</v>
      </c>
      <c r="J291" s="33">
        <v>1.7946</v>
      </c>
      <c r="K291" s="32">
        <f t="shared" si="347"/>
        <v>179.99838</v>
      </c>
      <c r="L291" s="33">
        <v>1.6151</v>
      </c>
      <c r="M291" s="34">
        <f t="shared" si="348"/>
        <v>161.99453</v>
      </c>
      <c r="N291" s="33">
        <v>1.4356</v>
      </c>
      <c r="O291" s="34">
        <f t="shared" si="280"/>
        <v>143.99068</v>
      </c>
      <c r="P291" s="39">
        <f t="shared" si="349"/>
        <v>129.591612</v>
      </c>
      <c r="Q291" s="28">
        <f t="shared" si="350"/>
        <v>187.90783740000001</v>
      </c>
      <c r="R291" s="28">
        <f t="shared" si="351"/>
        <v>182.27060227800001</v>
      </c>
      <c r="S291" s="28">
        <f t="shared" si="352"/>
        <v>178.51244553000001</v>
      </c>
      <c r="T291" s="28">
        <f t="shared" si="353"/>
        <v>174.754288782</v>
      </c>
      <c r="U291" s="28">
        <f t="shared" si="354"/>
        <v>169.11705366000001</v>
      </c>
    </row>
    <row r="292" spans="1:21" s="14" customFormat="1" ht="12.95" customHeight="1" x14ac:dyDescent="0.25">
      <c r="A292" s="5">
        <v>338</v>
      </c>
      <c r="B292" s="9" t="s">
        <v>1029</v>
      </c>
      <c r="C292" s="4" t="s">
        <v>1721</v>
      </c>
      <c r="D292" s="4" t="s">
        <v>1030</v>
      </c>
      <c r="E292" s="29" t="s">
        <v>2532</v>
      </c>
      <c r="F292" s="17" t="s">
        <v>4</v>
      </c>
      <c r="G292" s="40">
        <v>200</v>
      </c>
      <c r="H292" s="31">
        <f t="shared" si="345"/>
        <v>2.1535199999999999</v>
      </c>
      <c r="I292" s="32">
        <f t="shared" si="346"/>
        <v>215.99805599999999</v>
      </c>
      <c r="J292" s="33">
        <v>1.7946</v>
      </c>
      <c r="K292" s="32">
        <f t="shared" si="347"/>
        <v>179.99838</v>
      </c>
      <c r="L292" s="33">
        <v>1.6151</v>
      </c>
      <c r="M292" s="34">
        <f t="shared" si="348"/>
        <v>161.99453</v>
      </c>
      <c r="N292" s="33">
        <v>1.4356</v>
      </c>
      <c r="O292" s="34">
        <f t="shared" si="280"/>
        <v>143.99068</v>
      </c>
      <c r="P292" s="39">
        <f t="shared" si="349"/>
        <v>129.591612</v>
      </c>
      <c r="Q292" s="28">
        <f t="shared" si="350"/>
        <v>187.90783740000001</v>
      </c>
      <c r="R292" s="28">
        <f t="shared" si="351"/>
        <v>182.27060227800001</v>
      </c>
      <c r="S292" s="28">
        <f t="shared" si="352"/>
        <v>178.51244553000001</v>
      </c>
      <c r="T292" s="28">
        <f t="shared" si="353"/>
        <v>174.754288782</v>
      </c>
      <c r="U292" s="28">
        <f t="shared" si="354"/>
        <v>169.11705366000001</v>
      </c>
    </row>
    <row r="293" spans="1:21" s="14" customFormat="1" ht="12.95" customHeight="1" x14ac:dyDescent="0.25">
      <c r="A293" s="5">
        <v>339</v>
      </c>
      <c r="B293" s="9" t="s">
        <v>1031</v>
      </c>
      <c r="C293" s="4" t="s">
        <v>1722</v>
      </c>
      <c r="D293" s="4" t="s">
        <v>1032</v>
      </c>
      <c r="E293" s="29" t="s">
        <v>2532</v>
      </c>
      <c r="F293" s="17" t="s">
        <v>4</v>
      </c>
      <c r="G293" s="40">
        <v>200</v>
      </c>
      <c r="H293" s="31">
        <f t="shared" si="345"/>
        <v>2.1535199999999999</v>
      </c>
      <c r="I293" s="32">
        <f t="shared" si="346"/>
        <v>215.99805599999999</v>
      </c>
      <c r="J293" s="33">
        <v>1.7946</v>
      </c>
      <c r="K293" s="32">
        <f t="shared" si="347"/>
        <v>179.99838</v>
      </c>
      <c r="L293" s="33">
        <v>1.6151</v>
      </c>
      <c r="M293" s="34">
        <f t="shared" si="348"/>
        <v>161.99453</v>
      </c>
      <c r="N293" s="33">
        <v>1.4356</v>
      </c>
      <c r="O293" s="34">
        <f t="shared" si="280"/>
        <v>143.99068</v>
      </c>
      <c r="P293" s="39">
        <f t="shared" si="349"/>
        <v>129.591612</v>
      </c>
      <c r="Q293" s="28">
        <f t="shared" si="350"/>
        <v>187.90783740000001</v>
      </c>
      <c r="R293" s="28">
        <f t="shared" si="351"/>
        <v>182.27060227800001</v>
      </c>
      <c r="S293" s="28">
        <f t="shared" si="352"/>
        <v>178.51244553000001</v>
      </c>
      <c r="T293" s="28">
        <f t="shared" si="353"/>
        <v>174.754288782</v>
      </c>
      <c r="U293" s="28">
        <f t="shared" si="354"/>
        <v>169.11705366000001</v>
      </c>
    </row>
    <row r="294" spans="1:21" s="14" customFormat="1" ht="12.95" customHeight="1" x14ac:dyDescent="0.25">
      <c r="A294" s="5">
        <v>340</v>
      </c>
      <c r="B294" s="9" t="s">
        <v>1033</v>
      </c>
      <c r="C294" s="4" t="s">
        <v>1723</v>
      </c>
      <c r="D294" s="4" t="s">
        <v>1034</v>
      </c>
      <c r="E294" s="29" t="s">
        <v>2532</v>
      </c>
      <c r="F294" s="17" t="s">
        <v>4</v>
      </c>
      <c r="G294" s="40">
        <v>200</v>
      </c>
      <c r="H294" s="31">
        <f t="shared" si="345"/>
        <v>1.09236</v>
      </c>
      <c r="I294" s="32">
        <f t="shared" si="346"/>
        <v>109.56370799999999</v>
      </c>
      <c r="J294" s="33">
        <v>0.9103</v>
      </c>
      <c r="K294" s="32">
        <f t="shared" si="347"/>
        <v>91.303089999999997</v>
      </c>
      <c r="L294" s="33">
        <v>0.81930000000000003</v>
      </c>
      <c r="M294" s="34">
        <f t="shared" si="348"/>
        <v>82.170774999999992</v>
      </c>
      <c r="N294" s="33">
        <v>0.72819999999999996</v>
      </c>
      <c r="O294" s="34">
        <f t="shared" si="280"/>
        <v>73.038460000000001</v>
      </c>
      <c r="P294" s="39">
        <f t="shared" si="349"/>
        <v>65.734613999999993</v>
      </c>
      <c r="Q294" s="28">
        <f t="shared" si="350"/>
        <v>95.315190299999983</v>
      </c>
      <c r="R294" s="28">
        <f t="shared" si="351"/>
        <v>92.455734590999981</v>
      </c>
      <c r="S294" s="28">
        <f t="shared" si="352"/>
        <v>90.549430784999984</v>
      </c>
      <c r="T294" s="28">
        <f t="shared" si="353"/>
        <v>88.643126978999987</v>
      </c>
      <c r="U294" s="28">
        <f t="shared" si="354"/>
        <v>85.783671269999985</v>
      </c>
    </row>
    <row r="295" spans="1:21" s="14" customFormat="1" ht="12.95" customHeight="1" x14ac:dyDescent="0.25">
      <c r="A295" s="5">
        <v>341</v>
      </c>
      <c r="B295" s="9" t="s">
        <v>1035</v>
      </c>
      <c r="C295" s="4" t="s">
        <v>1724</v>
      </c>
      <c r="D295" s="4" t="s">
        <v>1036</v>
      </c>
      <c r="E295" s="29" t="s">
        <v>2534</v>
      </c>
      <c r="F295" s="17" t="s">
        <v>4</v>
      </c>
      <c r="G295" s="40">
        <v>200</v>
      </c>
      <c r="H295" s="31">
        <f t="shared" si="345"/>
        <v>1.09236</v>
      </c>
      <c r="I295" s="32">
        <f t="shared" si="346"/>
        <v>109.56370799999999</v>
      </c>
      <c r="J295" s="33">
        <v>0.9103</v>
      </c>
      <c r="K295" s="32">
        <f t="shared" si="347"/>
        <v>91.303089999999997</v>
      </c>
      <c r="L295" s="33">
        <v>0.81930000000000003</v>
      </c>
      <c r="M295" s="34">
        <f t="shared" si="348"/>
        <v>82.170774999999992</v>
      </c>
      <c r="N295" s="33">
        <v>0.72819999999999996</v>
      </c>
      <c r="O295" s="34">
        <f t="shared" si="280"/>
        <v>73.038460000000001</v>
      </c>
      <c r="P295" s="39">
        <f t="shared" si="349"/>
        <v>65.734613999999993</v>
      </c>
      <c r="Q295" s="28">
        <f t="shared" si="350"/>
        <v>95.315190299999983</v>
      </c>
      <c r="R295" s="28">
        <f t="shared" si="351"/>
        <v>92.455734590999981</v>
      </c>
      <c r="S295" s="28">
        <f t="shared" si="352"/>
        <v>90.549430784999984</v>
      </c>
      <c r="T295" s="28">
        <f t="shared" si="353"/>
        <v>88.643126978999987</v>
      </c>
      <c r="U295" s="28">
        <f t="shared" si="354"/>
        <v>85.783671269999985</v>
      </c>
    </row>
    <row r="296" spans="1:21" s="14" customFormat="1" ht="12.95" customHeight="1" x14ac:dyDescent="0.25">
      <c r="A296" s="5">
        <v>342</v>
      </c>
      <c r="B296" s="9" t="s">
        <v>1037</v>
      </c>
      <c r="C296" s="4" t="s">
        <v>1725</v>
      </c>
      <c r="D296" s="4" t="s">
        <v>1038</v>
      </c>
      <c r="E296" s="29" t="s">
        <v>2532</v>
      </c>
      <c r="F296" s="17" t="s">
        <v>4</v>
      </c>
      <c r="G296" s="40">
        <v>200</v>
      </c>
      <c r="H296" s="31">
        <f t="shared" si="345"/>
        <v>1.09236</v>
      </c>
      <c r="I296" s="32">
        <f t="shared" si="346"/>
        <v>109.56370799999999</v>
      </c>
      <c r="J296" s="33">
        <v>0.9103</v>
      </c>
      <c r="K296" s="32">
        <f t="shared" si="347"/>
        <v>91.303089999999997</v>
      </c>
      <c r="L296" s="33">
        <v>0.81930000000000003</v>
      </c>
      <c r="M296" s="34">
        <f t="shared" si="348"/>
        <v>82.170774999999992</v>
      </c>
      <c r="N296" s="33">
        <v>0.72819999999999996</v>
      </c>
      <c r="O296" s="34">
        <f t="shared" si="280"/>
        <v>73.038460000000001</v>
      </c>
      <c r="P296" s="39">
        <f t="shared" si="349"/>
        <v>65.734613999999993</v>
      </c>
      <c r="Q296" s="28">
        <f t="shared" si="350"/>
        <v>95.315190299999983</v>
      </c>
      <c r="R296" s="28">
        <f t="shared" si="351"/>
        <v>92.455734590999981</v>
      </c>
      <c r="S296" s="28">
        <f t="shared" si="352"/>
        <v>90.549430784999984</v>
      </c>
      <c r="T296" s="28">
        <f t="shared" si="353"/>
        <v>88.643126978999987</v>
      </c>
      <c r="U296" s="28">
        <f t="shared" si="354"/>
        <v>85.783671269999985</v>
      </c>
    </row>
    <row r="297" spans="1:21" s="14" customFormat="1" ht="12.95" customHeight="1" x14ac:dyDescent="0.25">
      <c r="A297" s="5">
        <v>343</v>
      </c>
      <c r="B297" s="9" t="s">
        <v>1039</v>
      </c>
      <c r="C297" s="4" t="s">
        <v>1726</v>
      </c>
      <c r="D297" s="4" t="s">
        <v>1040</v>
      </c>
      <c r="E297" s="29" t="s">
        <v>2534</v>
      </c>
      <c r="F297" s="17" t="s">
        <v>4</v>
      </c>
      <c r="G297" s="40">
        <v>200</v>
      </c>
      <c r="H297" s="31">
        <f t="shared" si="345"/>
        <v>1.09236</v>
      </c>
      <c r="I297" s="32">
        <f t="shared" si="346"/>
        <v>109.56370799999999</v>
      </c>
      <c r="J297" s="33">
        <v>0.9103</v>
      </c>
      <c r="K297" s="32">
        <f t="shared" si="347"/>
        <v>91.303089999999997</v>
      </c>
      <c r="L297" s="33">
        <v>0.81930000000000003</v>
      </c>
      <c r="M297" s="34">
        <f t="shared" si="348"/>
        <v>82.170774999999992</v>
      </c>
      <c r="N297" s="33">
        <v>0.72819999999999996</v>
      </c>
      <c r="O297" s="34">
        <f t="shared" si="280"/>
        <v>73.038460000000001</v>
      </c>
      <c r="P297" s="39">
        <f t="shared" si="349"/>
        <v>65.734613999999993</v>
      </c>
      <c r="Q297" s="28">
        <f t="shared" si="350"/>
        <v>95.315190299999983</v>
      </c>
      <c r="R297" s="28">
        <f t="shared" si="351"/>
        <v>92.455734590999981</v>
      </c>
      <c r="S297" s="28">
        <f t="shared" si="352"/>
        <v>90.549430784999984</v>
      </c>
      <c r="T297" s="28">
        <f t="shared" si="353"/>
        <v>88.643126978999987</v>
      </c>
      <c r="U297" s="28">
        <f t="shared" si="354"/>
        <v>85.783671269999985</v>
      </c>
    </row>
    <row r="298" spans="1:21" s="14" customFormat="1" ht="12.95" customHeight="1" x14ac:dyDescent="0.25">
      <c r="A298" s="5">
        <v>344</v>
      </c>
      <c r="B298" s="9" t="s">
        <v>1041</v>
      </c>
      <c r="C298" s="4" t="s">
        <v>1727</v>
      </c>
      <c r="D298" s="4" t="s">
        <v>1042</v>
      </c>
      <c r="E298" s="29" t="s">
        <v>2532</v>
      </c>
      <c r="F298" s="17" t="s">
        <v>4</v>
      </c>
      <c r="G298" s="40">
        <v>200</v>
      </c>
      <c r="H298" s="31">
        <f t="shared" si="345"/>
        <v>1.09236</v>
      </c>
      <c r="I298" s="32">
        <f t="shared" si="346"/>
        <v>109.56370799999999</v>
      </c>
      <c r="J298" s="33">
        <v>0.9103</v>
      </c>
      <c r="K298" s="32">
        <f t="shared" si="347"/>
        <v>91.303089999999997</v>
      </c>
      <c r="L298" s="33">
        <v>0.81930000000000003</v>
      </c>
      <c r="M298" s="34">
        <f t="shared" si="348"/>
        <v>82.170774999999992</v>
      </c>
      <c r="N298" s="33">
        <v>0.72819999999999996</v>
      </c>
      <c r="O298" s="34">
        <f t="shared" si="280"/>
        <v>73.038460000000001</v>
      </c>
      <c r="P298" s="39">
        <f t="shared" si="349"/>
        <v>65.734613999999993</v>
      </c>
      <c r="Q298" s="28">
        <f t="shared" si="350"/>
        <v>95.315190299999983</v>
      </c>
      <c r="R298" s="28">
        <f t="shared" si="351"/>
        <v>92.455734590999981</v>
      </c>
      <c r="S298" s="28">
        <f t="shared" si="352"/>
        <v>90.549430784999984</v>
      </c>
      <c r="T298" s="28">
        <f t="shared" si="353"/>
        <v>88.643126978999987</v>
      </c>
      <c r="U298" s="28">
        <f t="shared" si="354"/>
        <v>85.783671269999985</v>
      </c>
    </row>
    <row r="299" spans="1:21" s="14" customFormat="1" ht="12.95" customHeight="1" x14ac:dyDescent="0.25">
      <c r="A299" s="5">
        <v>345</v>
      </c>
      <c r="B299" s="9" t="s">
        <v>1043</v>
      </c>
      <c r="C299" s="4" t="s">
        <v>1728</v>
      </c>
      <c r="D299" s="4" t="s">
        <v>1044</v>
      </c>
      <c r="E299" s="29" t="s">
        <v>2532</v>
      </c>
      <c r="F299" s="17" t="s">
        <v>4</v>
      </c>
      <c r="G299" s="40">
        <v>200</v>
      </c>
      <c r="H299" s="31">
        <f t="shared" si="345"/>
        <v>1.09236</v>
      </c>
      <c r="I299" s="32">
        <f t="shared" si="346"/>
        <v>109.56370799999999</v>
      </c>
      <c r="J299" s="33">
        <v>0.9103</v>
      </c>
      <c r="K299" s="32">
        <f t="shared" si="347"/>
        <v>91.303089999999997</v>
      </c>
      <c r="L299" s="33">
        <v>0.81930000000000003</v>
      </c>
      <c r="M299" s="34">
        <f t="shared" si="348"/>
        <v>82.170774999999992</v>
      </c>
      <c r="N299" s="33">
        <v>0.72819999999999996</v>
      </c>
      <c r="O299" s="34">
        <f t="shared" si="280"/>
        <v>73.038460000000001</v>
      </c>
      <c r="P299" s="39">
        <f t="shared" si="349"/>
        <v>65.734613999999993</v>
      </c>
      <c r="Q299" s="28">
        <f t="shared" si="350"/>
        <v>95.315190299999983</v>
      </c>
      <c r="R299" s="28">
        <f t="shared" si="351"/>
        <v>92.455734590999981</v>
      </c>
      <c r="S299" s="28">
        <f t="shared" si="352"/>
        <v>90.549430784999984</v>
      </c>
      <c r="T299" s="28">
        <f t="shared" si="353"/>
        <v>88.643126978999987</v>
      </c>
      <c r="U299" s="28">
        <f t="shared" si="354"/>
        <v>85.783671269999985</v>
      </c>
    </row>
    <row r="300" spans="1:21" s="14" customFormat="1" ht="12.95" customHeight="1" x14ac:dyDescent="0.25">
      <c r="A300" s="5">
        <v>346</v>
      </c>
      <c r="B300" s="9" t="s">
        <v>1045</v>
      </c>
      <c r="C300" s="4" t="s">
        <v>1730</v>
      </c>
      <c r="D300" s="4" t="s">
        <v>1729</v>
      </c>
      <c r="E300" s="29" t="s">
        <v>2532</v>
      </c>
      <c r="F300" s="17" t="s">
        <v>4</v>
      </c>
      <c r="G300" s="40">
        <v>200</v>
      </c>
      <c r="H300" s="31">
        <f t="shared" si="345"/>
        <v>1.5998399999999999</v>
      </c>
      <c r="I300" s="32">
        <f t="shared" si="346"/>
        <v>160.46395199999998</v>
      </c>
      <c r="J300" s="33">
        <v>1.3331999999999999</v>
      </c>
      <c r="K300" s="32">
        <f t="shared" si="347"/>
        <v>133.71995999999999</v>
      </c>
      <c r="L300" s="33">
        <v>1.1969000000000001</v>
      </c>
      <c r="M300" s="34">
        <f t="shared" si="348"/>
        <v>120.04405499999999</v>
      </c>
      <c r="N300" s="33">
        <v>1.0605</v>
      </c>
      <c r="O300" s="34">
        <f t="shared" si="280"/>
        <v>106.36815</v>
      </c>
      <c r="P300" s="39">
        <f t="shared" si="349"/>
        <v>95.731335000000001</v>
      </c>
      <c r="Q300" s="28">
        <f t="shared" si="350"/>
        <v>138.81043575000001</v>
      </c>
      <c r="R300" s="28">
        <f t="shared" si="351"/>
        <v>134.64612267750002</v>
      </c>
      <c r="S300" s="28">
        <f t="shared" si="352"/>
        <v>131.86991396250002</v>
      </c>
      <c r="T300" s="28">
        <f t="shared" si="353"/>
        <v>129.0937052475</v>
      </c>
      <c r="U300" s="28">
        <f t="shared" si="354"/>
        <v>124.929392175</v>
      </c>
    </row>
    <row r="301" spans="1:21" s="14" customFormat="1" ht="12.95" customHeight="1" x14ac:dyDescent="0.25">
      <c r="A301" s="5">
        <v>347</v>
      </c>
      <c r="B301" s="9" t="s">
        <v>1046</v>
      </c>
      <c r="C301" s="4" t="s">
        <v>1732</v>
      </c>
      <c r="D301" s="4" t="s">
        <v>1731</v>
      </c>
      <c r="E301" s="29" t="s">
        <v>2532</v>
      </c>
      <c r="F301" s="17" t="s">
        <v>4</v>
      </c>
      <c r="G301" s="40">
        <v>200</v>
      </c>
      <c r="H301" s="31">
        <f t="shared" ref="H301:H302" si="364">J301*1.2</f>
        <v>1.5998399999999999</v>
      </c>
      <c r="I301" s="32">
        <f t="shared" ref="I301:I302" si="365">K301*1.2</f>
        <v>160.46395199999998</v>
      </c>
      <c r="J301" s="33">
        <v>1.3331999999999999</v>
      </c>
      <c r="K301" s="32">
        <f t="shared" ref="K301:K302" si="366">J301*$F$3</f>
        <v>133.71995999999999</v>
      </c>
      <c r="L301" s="33">
        <v>1.1969000000000001</v>
      </c>
      <c r="M301" s="34">
        <f t="shared" ref="M301:M302" si="367">(K301+O301)/2</f>
        <v>120.04405499999999</v>
      </c>
      <c r="N301" s="33">
        <v>1.0605</v>
      </c>
      <c r="O301" s="34">
        <f t="shared" ref="O301:O302" si="368">N301*$F$3</f>
        <v>106.36815</v>
      </c>
      <c r="P301" s="39">
        <f t="shared" si="349"/>
        <v>95.731335000000001</v>
      </c>
      <c r="Q301" s="28">
        <f t="shared" si="350"/>
        <v>138.81043575000001</v>
      </c>
      <c r="R301" s="28">
        <f t="shared" si="351"/>
        <v>134.64612267750002</v>
      </c>
      <c r="S301" s="28">
        <f t="shared" si="352"/>
        <v>131.86991396250002</v>
      </c>
      <c r="T301" s="28">
        <f t="shared" si="353"/>
        <v>129.0937052475</v>
      </c>
      <c r="U301" s="28">
        <f t="shared" si="354"/>
        <v>124.929392175</v>
      </c>
    </row>
    <row r="302" spans="1:21" s="14" customFormat="1" ht="12.95" customHeight="1" x14ac:dyDescent="0.25">
      <c r="A302" s="5">
        <v>348</v>
      </c>
      <c r="B302" s="9" t="s">
        <v>1047</v>
      </c>
      <c r="C302" s="4" t="s">
        <v>1734</v>
      </c>
      <c r="D302" s="4" t="s">
        <v>1733</v>
      </c>
      <c r="E302" s="29" t="s">
        <v>2532</v>
      </c>
      <c r="F302" s="17" t="s">
        <v>4</v>
      </c>
      <c r="G302" s="40">
        <v>200</v>
      </c>
      <c r="H302" s="31">
        <f t="shared" si="364"/>
        <v>1.5998399999999999</v>
      </c>
      <c r="I302" s="32">
        <f t="shared" si="365"/>
        <v>160.46395199999998</v>
      </c>
      <c r="J302" s="33">
        <v>1.3331999999999999</v>
      </c>
      <c r="K302" s="32">
        <f t="shared" si="366"/>
        <v>133.71995999999999</v>
      </c>
      <c r="L302" s="33">
        <v>1.1969000000000001</v>
      </c>
      <c r="M302" s="34">
        <f t="shared" si="367"/>
        <v>120.04405499999999</v>
      </c>
      <c r="N302" s="33">
        <v>1.0605</v>
      </c>
      <c r="O302" s="34">
        <f t="shared" si="368"/>
        <v>106.36815</v>
      </c>
      <c r="P302" s="39">
        <f t="shared" si="349"/>
        <v>95.731335000000001</v>
      </c>
      <c r="Q302" s="28">
        <f t="shared" si="350"/>
        <v>138.81043575000001</v>
      </c>
      <c r="R302" s="28">
        <f t="shared" si="351"/>
        <v>134.64612267750002</v>
      </c>
      <c r="S302" s="28">
        <f t="shared" si="352"/>
        <v>131.86991396250002</v>
      </c>
      <c r="T302" s="28">
        <f t="shared" si="353"/>
        <v>129.0937052475</v>
      </c>
      <c r="U302" s="28">
        <f t="shared" si="354"/>
        <v>124.929392175</v>
      </c>
    </row>
    <row r="303" spans="1:21" s="14" customFormat="1" ht="12.95" customHeight="1" x14ac:dyDescent="0.25">
      <c r="A303" s="5">
        <v>349</v>
      </c>
      <c r="B303" s="9" t="s">
        <v>1048</v>
      </c>
      <c r="C303" s="4" t="s">
        <v>1735</v>
      </c>
      <c r="D303" s="4" t="s">
        <v>1049</v>
      </c>
      <c r="E303" s="29" t="s">
        <v>2532</v>
      </c>
      <c r="F303" s="17" t="s">
        <v>4</v>
      </c>
      <c r="G303" s="40">
        <v>100</v>
      </c>
      <c r="H303" s="31">
        <f t="shared" si="345"/>
        <v>3.5890799999999996</v>
      </c>
      <c r="I303" s="32">
        <f t="shared" si="346"/>
        <v>359.98472399999997</v>
      </c>
      <c r="J303" s="33">
        <v>2.9908999999999999</v>
      </c>
      <c r="K303" s="32">
        <f t="shared" si="347"/>
        <v>299.98726999999997</v>
      </c>
      <c r="L303" s="33">
        <v>2.6918000000000002</v>
      </c>
      <c r="M303" s="34">
        <f t="shared" si="348"/>
        <v>269.98753999999997</v>
      </c>
      <c r="N303" s="33">
        <v>2.3927</v>
      </c>
      <c r="O303" s="34">
        <f t="shared" si="280"/>
        <v>239.98781</v>
      </c>
      <c r="P303" s="39">
        <f t="shared" si="349"/>
        <v>215.98902899999999</v>
      </c>
      <c r="Q303" s="28">
        <f t="shared" si="350"/>
        <v>313.18409205</v>
      </c>
      <c r="R303" s="28">
        <f t="shared" si="351"/>
        <v>303.78856928850001</v>
      </c>
      <c r="S303" s="28">
        <f t="shared" si="352"/>
        <v>297.52488744750002</v>
      </c>
      <c r="T303" s="28">
        <f t="shared" si="353"/>
        <v>291.26120560650003</v>
      </c>
      <c r="U303" s="28">
        <f t="shared" si="354"/>
        <v>281.86568284499998</v>
      </c>
    </row>
    <row r="304" spans="1:21" s="14" customFormat="1" ht="12.95" customHeight="1" x14ac:dyDescent="0.25">
      <c r="A304" s="5">
        <v>350</v>
      </c>
      <c r="B304" s="9" t="s">
        <v>1050</v>
      </c>
      <c r="C304" s="4" t="s">
        <v>1736</v>
      </c>
      <c r="D304" s="4" t="s">
        <v>1051</v>
      </c>
      <c r="E304" s="29" t="s">
        <v>2534</v>
      </c>
      <c r="F304" s="17" t="s">
        <v>4</v>
      </c>
      <c r="G304" s="40">
        <v>100</v>
      </c>
      <c r="H304" s="31">
        <f t="shared" si="345"/>
        <v>3.5890799999999996</v>
      </c>
      <c r="I304" s="32">
        <f t="shared" si="346"/>
        <v>359.98472399999997</v>
      </c>
      <c r="J304" s="33">
        <v>2.9908999999999999</v>
      </c>
      <c r="K304" s="32">
        <f t="shared" si="347"/>
        <v>299.98726999999997</v>
      </c>
      <c r="L304" s="33">
        <v>2.6918000000000002</v>
      </c>
      <c r="M304" s="34">
        <f t="shared" si="348"/>
        <v>269.98753999999997</v>
      </c>
      <c r="N304" s="33">
        <v>2.3927</v>
      </c>
      <c r="O304" s="34">
        <f t="shared" si="280"/>
        <v>239.98781</v>
      </c>
      <c r="P304" s="39">
        <f t="shared" si="349"/>
        <v>215.98902899999999</v>
      </c>
      <c r="Q304" s="28">
        <f t="shared" si="350"/>
        <v>313.18409205</v>
      </c>
      <c r="R304" s="28">
        <f t="shared" si="351"/>
        <v>303.78856928850001</v>
      </c>
      <c r="S304" s="28">
        <f t="shared" si="352"/>
        <v>297.52488744750002</v>
      </c>
      <c r="T304" s="28">
        <f t="shared" si="353"/>
        <v>291.26120560650003</v>
      </c>
      <c r="U304" s="28">
        <f t="shared" si="354"/>
        <v>281.86568284499998</v>
      </c>
    </row>
    <row r="305" spans="1:21" s="14" customFormat="1" ht="12.95" customHeight="1" x14ac:dyDescent="0.25">
      <c r="A305" s="5">
        <v>351</v>
      </c>
      <c r="B305" s="9" t="s">
        <v>1052</v>
      </c>
      <c r="C305" s="4" t="s">
        <v>1739</v>
      </c>
      <c r="D305" s="4" t="s">
        <v>1737</v>
      </c>
      <c r="E305" s="29" t="s">
        <v>2532</v>
      </c>
      <c r="F305" s="17" t="s">
        <v>4</v>
      </c>
      <c r="G305" s="40">
        <v>200</v>
      </c>
      <c r="H305" s="31">
        <f t="shared" si="345"/>
        <v>1.8725999999999998</v>
      </c>
      <c r="I305" s="32">
        <f t="shared" si="346"/>
        <v>187.82177999999999</v>
      </c>
      <c r="J305" s="33">
        <v>1.5605</v>
      </c>
      <c r="K305" s="32">
        <f t="shared" si="347"/>
        <v>156.51814999999999</v>
      </c>
      <c r="L305" s="33">
        <v>1.4044000000000001</v>
      </c>
      <c r="M305" s="34">
        <f t="shared" si="348"/>
        <v>140.86633499999999</v>
      </c>
      <c r="N305" s="33">
        <v>1.2484</v>
      </c>
      <c r="O305" s="34">
        <f t="shared" si="280"/>
        <v>125.21451999999999</v>
      </c>
      <c r="P305" s="39">
        <f t="shared" si="349"/>
        <v>112.693068</v>
      </c>
      <c r="Q305" s="28">
        <f t="shared" si="350"/>
        <v>163.40494860000001</v>
      </c>
      <c r="R305" s="28">
        <f t="shared" si="351"/>
        <v>158.50280014200001</v>
      </c>
      <c r="S305" s="28">
        <f t="shared" si="352"/>
        <v>155.23470117000002</v>
      </c>
      <c r="T305" s="28">
        <f t="shared" si="353"/>
        <v>151.966602198</v>
      </c>
      <c r="U305" s="28">
        <f t="shared" si="354"/>
        <v>147.06445374</v>
      </c>
    </row>
    <row r="306" spans="1:21" s="14" customFormat="1" ht="12.95" customHeight="1" x14ac:dyDescent="0.25">
      <c r="A306" s="5">
        <v>352</v>
      </c>
      <c r="B306" s="9" t="s">
        <v>1053</v>
      </c>
      <c r="C306" s="4" t="s">
        <v>1740</v>
      </c>
      <c r="D306" s="4" t="s">
        <v>1738</v>
      </c>
      <c r="E306" s="29" t="s">
        <v>2532</v>
      </c>
      <c r="F306" s="17" t="s">
        <v>4</v>
      </c>
      <c r="G306" s="40">
        <v>200</v>
      </c>
      <c r="H306" s="31">
        <f t="shared" si="345"/>
        <v>1.8725999999999998</v>
      </c>
      <c r="I306" s="32">
        <f t="shared" si="346"/>
        <v>187.82177999999999</v>
      </c>
      <c r="J306" s="33">
        <v>1.5605</v>
      </c>
      <c r="K306" s="32">
        <f t="shared" si="347"/>
        <v>156.51814999999999</v>
      </c>
      <c r="L306" s="33">
        <v>1.4044000000000001</v>
      </c>
      <c r="M306" s="34">
        <f t="shared" si="348"/>
        <v>140.86633499999999</v>
      </c>
      <c r="N306" s="33">
        <v>1.2484</v>
      </c>
      <c r="O306" s="34">
        <f t="shared" si="280"/>
        <v>125.21451999999999</v>
      </c>
      <c r="P306" s="39">
        <f t="shared" si="349"/>
        <v>112.693068</v>
      </c>
      <c r="Q306" s="28">
        <f t="shared" si="350"/>
        <v>163.40494860000001</v>
      </c>
      <c r="R306" s="28">
        <f t="shared" si="351"/>
        <v>158.50280014200001</v>
      </c>
      <c r="S306" s="28">
        <f t="shared" si="352"/>
        <v>155.23470117000002</v>
      </c>
      <c r="T306" s="28">
        <f t="shared" si="353"/>
        <v>151.966602198</v>
      </c>
      <c r="U306" s="28">
        <f t="shared" si="354"/>
        <v>147.06445374</v>
      </c>
    </row>
    <row r="307" spans="1:21" s="14" customFormat="1" ht="12.95" customHeight="1" x14ac:dyDescent="0.25">
      <c r="A307" s="5">
        <v>353</v>
      </c>
      <c r="B307" s="9" t="s">
        <v>1054</v>
      </c>
      <c r="C307" s="4" t="s">
        <v>1743</v>
      </c>
      <c r="D307" s="4" t="s">
        <v>1741</v>
      </c>
      <c r="E307" s="29" t="s">
        <v>2532</v>
      </c>
      <c r="F307" s="17" t="s">
        <v>4</v>
      </c>
      <c r="G307" s="40">
        <v>200</v>
      </c>
      <c r="H307" s="31">
        <f t="shared" si="345"/>
        <v>1.8725999999999998</v>
      </c>
      <c r="I307" s="32">
        <f t="shared" si="346"/>
        <v>187.82177999999999</v>
      </c>
      <c r="J307" s="33">
        <v>1.5605</v>
      </c>
      <c r="K307" s="32">
        <f t="shared" si="347"/>
        <v>156.51814999999999</v>
      </c>
      <c r="L307" s="33">
        <v>1.4044000000000001</v>
      </c>
      <c r="M307" s="34">
        <f t="shared" si="348"/>
        <v>140.86633499999999</v>
      </c>
      <c r="N307" s="33">
        <v>1.2484</v>
      </c>
      <c r="O307" s="34">
        <f t="shared" si="280"/>
        <v>125.21451999999999</v>
      </c>
      <c r="P307" s="39">
        <f t="shared" si="349"/>
        <v>112.693068</v>
      </c>
      <c r="Q307" s="28">
        <f t="shared" si="350"/>
        <v>163.40494860000001</v>
      </c>
      <c r="R307" s="28">
        <f t="shared" si="351"/>
        <v>158.50280014200001</v>
      </c>
      <c r="S307" s="28">
        <f t="shared" si="352"/>
        <v>155.23470117000002</v>
      </c>
      <c r="T307" s="28">
        <f t="shared" si="353"/>
        <v>151.966602198</v>
      </c>
      <c r="U307" s="28">
        <f t="shared" si="354"/>
        <v>147.06445374</v>
      </c>
    </row>
    <row r="308" spans="1:21" s="14" customFormat="1" ht="12.95" customHeight="1" x14ac:dyDescent="0.25">
      <c r="A308" s="5">
        <v>354</v>
      </c>
      <c r="B308" s="9" t="s">
        <v>1055</v>
      </c>
      <c r="C308" s="4" t="s">
        <v>1744</v>
      </c>
      <c r="D308" s="4" t="s">
        <v>1742</v>
      </c>
      <c r="E308" s="29" t="s">
        <v>2532</v>
      </c>
      <c r="F308" s="17" t="s">
        <v>4</v>
      </c>
      <c r="G308" s="40">
        <v>200</v>
      </c>
      <c r="H308" s="31">
        <f t="shared" si="345"/>
        <v>1.8725999999999998</v>
      </c>
      <c r="I308" s="32">
        <f t="shared" si="346"/>
        <v>187.82177999999999</v>
      </c>
      <c r="J308" s="33">
        <v>1.5605</v>
      </c>
      <c r="K308" s="32">
        <f t="shared" si="347"/>
        <v>156.51814999999999</v>
      </c>
      <c r="L308" s="33">
        <v>1.4044000000000001</v>
      </c>
      <c r="M308" s="34">
        <f t="shared" si="348"/>
        <v>140.86633499999999</v>
      </c>
      <c r="N308" s="33">
        <v>1.2484</v>
      </c>
      <c r="O308" s="34">
        <f t="shared" si="280"/>
        <v>125.21451999999999</v>
      </c>
      <c r="P308" s="39">
        <f t="shared" si="349"/>
        <v>112.693068</v>
      </c>
      <c r="Q308" s="28">
        <f t="shared" si="350"/>
        <v>163.40494860000001</v>
      </c>
      <c r="R308" s="28">
        <f t="shared" si="351"/>
        <v>158.50280014200001</v>
      </c>
      <c r="S308" s="28">
        <f t="shared" si="352"/>
        <v>155.23470117000002</v>
      </c>
      <c r="T308" s="28">
        <f t="shared" si="353"/>
        <v>151.966602198</v>
      </c>
      <c r="U308" s="28">
        <f t="shared" si="354"/>
        <v>147.06445374</v>
      </c>
    </row>
    <row r="309" spans="1:21" s="14" customFormat="1" ht="12.95" customHeight="1" x14ac:dyDescent="0.25">
      <c r="A309" s="5">
        <v>355</v>
      </c>
      <c r="B309" s="9" t="s">
        <v>1056</v>
      </c>
      <c r="C309" s="4" t="s">
        <v>1746</v>
      </c>
      <c r="D309" s="4" t="s">
        <v>1745</v>
      </c>
      <c r="E309" s="29" t="s">
        <v>2532</v>
      </c>
      <c r="F309" s="17" t="s">
        <v>4</v>
      </c>
      <c r="G309" s="40">
        <v>200</v>
      </c>
      <c r="H309" s="31">
        <f t="shared" ref="H309" si="369">J309*1.2</f>
        <v>1.5604799999999999</v>
      </c>
      <c r="I309" s="32">
        <f t="shared" ref="I309" si="370">K309*1.2</f>
        <v>156.51614399999997</v>
      </c>
      <c r="J309" s="33">
        <v>1.3004</v>
      </c>
      <c r="K309" s="32">
        <f t="shared" ref="K309" si="371">J309*$F$3</f>
        <v>130.43011999999999</v>
      </c>
      <c r="L309" s="33">
        <v>1.1702999999999999</v>
      </c>
      <c r="M309" s="34">
        <f t="shared" ref="M309" si="372">(K309+O309)/2</f>
        <v>117.38610499999999</v>
      </c>
      <c r="N309" s="33">
        <v>1.0403</v>
      </c>
      <c r="O309" s="34">
        <f t="shared" ref="O309" si="373">N309*$F$3</f>
        <v>104.34209</v>
      </c>
      <c r="P309" s="39">
        <f t="shared" si="349"/>
        <v>93.907881000000003</v>
      </c>
      <c r="Q309" s="28">
        <f t="shared" si="350"/>
        <v>136.16642745000001</v>
      </c>
      <c r="R309" s="28">
        <f t="shared" si="351"/>
        <v>132.08143462650003</v>
      </c>
      <c r="S309" s="28">
        <f t="shared" si="352"/>
        <v>129.35810607750003</v>
      </c>
      <c r="T309" s="28">
        <f t="shared" si="353"/>
        <v>126.63477752850001</v>
      </c>
      <c r="U309" s="28">
        <f t="shared" si="354"/>
        <v>122.54978470500001</v>
      </c>
    </row>
    <row r="310" spans="1:21" s="14" customFormat="1" ht="12.95" customHeight="1" x14ac:dyDescent="0.25">
      <c r="A310" s="5">
        <v>356</v>
      </c>
      <c r="B310" s="9" t="s">
        <v>1057</v>
      </c>
      <c r="C310" s="4" t="s">
        <v>1748</v>
      </c>
      <c r="D310" s="4" t="s">
        <v>1747</v>
      </c>
      <c r="E310" s="29" t="s">
        <v>2532</v>
      </c>
      <c r="F310" s="17" t="s">
        <v>4</v>
      </c>
      <c r="G310" s="40">
        <v>200</v>
      </c>
      <c r="H310" s="31">
        <f t="shared" si="345"/>
        <v>1.5604799999999999</v>
      </c>
      <c r="I310" s="32">
        <f t="shared" si="346"/>
        <v>156.51614399999997</v>
      </c>
      <c r="J310" s="33">
        <v>1.3004</v>
      </c>
      <c r="K310" s="32">
        <f t="shared" si="347"/>
        <v>130.43011999999999</v>
      </c>
      <c r="L310" s="33">
        <v>1.1702999999999999</v>
      </c>
      <c r="M310" s="34">
        <f t="shared" si="348"/>
        <v>117.38610499999999</v>
      </c>
      <c r="N310" s="33">
        <v>1.0403</v>
      </c>
      <c r="O310" s="34">
        <f t="shared" ref="O310:O372" si="374">N310*$F$3</f>
        <v>104.34209</v>
      </c>
      <c r="P310" s="39">
        <f t="shared" si="349"/>
        <v>93.907881000000003</v>
      </c>
      <c r="Q310" s="28">
        <f t="shared" si="350"/>
        <v>136.16642745000001</v>
      </c>
      <c r="R310" s="28">
        <f t="shared" si="351"/>
        <v>132.08143462650003</v>
      </c>
      <c r="S310" s="28">
        <f t="shared" si="352"/>
        <v>129.35810607750003</v>
      </c>
      <c r="T310" s="28">
        <f t="shared" si="353"/>
        <v>126.63477752850001</v>
      </c>
      <c r="U310" s="28">
        <f t="shared" si="354"/>
        <v>122.54978470500001</v>
      </c>
    </row>
    <row r="311" spans="1:21" s="14" customFormat="1" ht="12.95" customHeight="1" x14ac:dyDescent="0.25">
      <c r="A311" s="5">
        <v>357</v>
      </c>
      <c r="B311" s="9" t="s">
        <v>1058</v>
      </c>
      <c r="C311" s="4" t="s">
        <v>1750</v>
      </c>
      <c r="D311" s="4" t="s">
        <v>1749</v>
      </c>
      <c r="E311" s="29" t="s">
        <v>2532</v>
      </c>
      <c r="F311" s="17" t="s">
        <v>4</v>
      </c>
      <c r="G311" s="40">
        <v>200</v>
      </c>
      <c r="H311" s="31">
        <f t="shared" si="345"/>
        <v>1.5604799999999999</v>
      </c>
      <c r="I311" s="32">
        <f t="shared" si="346"/>
        <v>156.51614399999997</v>
      </c>
      <c r="J311" s="33">
        <v>1.3004</v>
      </c>
      <c r="K311" s="32">
        <f t="shared" si="347"/>
        <v>130.43011999999999</v>
      </c>
      <c r="L311" s="33">
        <v>1.1702999999999999</v>
      </c>
      <c r="M311" s="34">
        <f t="shared" si="348"/>
        <v>117.38610499999999</v>
      </c>
      <c r="N311" s="33">
        <v>1.0403</v>
      </c>
      <c r="O311" s="34">
        <f t="shared" si="374"/>
        <v>104.34209</v>
      </c>
      <c r="P311" s="39">
        <f t="shared" si="349"/>
        <v>93.907881000000003</v>
      </c>
      <c r="Q311" s="28">
        <f t="shared" si="350"/>
        <v>136.16642745000001</v>
      </c>
      <c r="R311" s="28">
        <f t="shared" si="351"/>
        <v>132.08143462650003</v>
      </c>
      <c r="S311" s="28">
        <f t="shared" si="352"/>
        <v>129.35810607750003</v>
      </c>
      <c r="T311" s="28">
        <f t="shared" si="353"/>
        <v>126.63477752850001</v>
      </c>
      <c r="U311" s="28">
        <f t="shared" si="354"/>
        <v>122.54978470500001</v>
      </c>
    </row>
    <row r="312" spans="1:21" s="14" customFormat="1" ht="12.95" customHeight="1" x14ac:dyDescent="0.25">
      <c r="A312" s="5">
        <v>358</v>
      </c>
      <c r="B312" s="9" t="s">
        <v>1059</v>
      </c>
      <c r="C312" s="4" t="s">
        <v>1752</v>
      </c>
      <c r="D312" s="4" t="s">
        <v>1751</v>
      </c>
      <c r="E312" s="29" t="s">
        <v>2532</v>
      </c>
      <c r="F312" s="17" t="s">
        <v>4</v>
      </c>
      <c r="G312" s="40">
        <v>200</v>
      </c>
      <c r="H312" s="31">
        <f t="shared" si="345"/>
        <v>3.1209599999999997</v>
      </c>
      <c r="I312" s="32">
        <f t="shared" si="346"/>
        <v>313.03228799999994</v>
      </c>
      <c r="J312" s="33">
        <v>2.6008</v>
      </c>
      <c r="K312" s="32">
        <f t="shared" si="347"/>
        <v>260.86023999999998</v>
      </c>
      <c r="L312" s="33">
        <v>2.3407</v>
      </c>
      <c r="M312" s="34">
        <f t="shared" si="348"/>
        <v>234.77220999999997</v>
      </c>
      <c r="N312" s="33">
        <v>2.0806</v>
      </c>
      <c r="O312" s="34">
        <f t="shared" si="374"/>
        <v>208.68418</v>
      </c>
      <c r="P312" s="39">
        <f t="shared" si="349"/>
        <v>187.81576200000001</v>
      </c>
      <c r="Q312" s="28">
        <f t="shared" si="350"/>
        <v>272.33285490000003</v>
      </c>
      <c r="R312" s="28">
        <f t="shared" si="351"/>
        <v>264.16286925300005</v>
      </c>
      <c r="S312" s="28">
        <f t="shared" si="352"/>
        <v>258.71621215500005</v>
      </c>
      <c r="T312" s="28">
        <f t="shared" si="353"/>
        <v>253.26955505700002</v>
      </c>
      <c r="U312" s="28">
        <f t="shared" si="354"/>
        <v>245.09956941000002</v>
      </c>
    </row>
    <row r="313" spans="1:21" s="14" customFormat="1" ht="12.95" customHeight="1" x14ac:dyDescent="0.25">
      <c r="A313" s="5">
        <v>359</v>
      </c>
      <c r="B313" s="9" t="s">
        <v>1060</v>
      </c>
      <c r="C313" s="4" t="s">
        <v>1757</v>
      </c>
      <c r="D313" s="4" t="s">
        <v>1753</v>
      </c>
      <c r="E313" s="29" t="s">
        <v>2532</v>
      </c>
      <c r="F313" s="17" t="s">
        <v>4</v>
      </c>
      <c r="G313" s="40">
        <v>200</v>
      </c>
      <c r="H313" s="31">
        <f t="shared" si="345"/>
        <v>1.464</v>
      </c>
      <c r="I313" s="32">
        <f t="shared" si="346"/>
        <v>146.83920000000001</v>
      </c>
      <c r="J313" s="33">
        <v>1.22</v>
      </c>
      <c r="K313" s="32">
        <f t="shared" si="347"/>
        <v>122.366</v>
      </c>
      <c r="L313" s="33">
        <f>(N313+J313)/2</f>
        <v>1.0792999999999999</v>
      </c>
      <c r="M313" s="34">
        <f t="shared" si="348"/>
        <v>108.25379</v>
      </c>
      <c r="N313" s="33">
        <v>0.93859999999999999</v>
      </c>
      <c r="O313" s="34">
        <f t="shared" si="374"/>
        <v>94.14157999999999</v>
      </c>
      <c r="P313" s="39">
        <f t="shared" si="349"/>
        <v>84.72742199999999</v>
      </c>
      <c r="Q313" s="28">
        <f t="shared" si="350"/>
        <v>122.85476189999999</v>
      </c>
      <c r="R313" s="28">
        <f t="shared" si="351"/>
        <v>119.16911904299998</v>
      </c>
      <c r="S313" s="28">
        <f t="shared" si="352"/>
        <v>116.71202380499999</v>
      </c>
      <c r="T313" s="28">
        <f t="shared" si="353"/>
        <v>114.25492856699998</v>
      </c>
      <c r="U313" s="28">
        <f t="shared" si="354"/>
        <v>110.56928570999999</v>
      </c>
    </row>
    <row r="314" spans="1:21" s="14" customFormat="1" ht="12.75" customHeight="1" x14ac:dyDescent="0.25">
      <c r="A314" s="5">
        <v>360</v>
      </c>
      <c r="B314" s="9" t="s">
        <v>1061</v>
      </c>
      <c r="C314" s="4" t="s">
        <v>2736</v>
      </c>
      <c r="D314" s="4" t="s">
        <v>1754</v>
      </c>
      <c r="E314" s="29" t="s">
        <v>2532</v>
      </c>
      <c r="F314" s="17" t="s">
        <v>4</v>
      </c>
      <c r="G314" s="40">
        <v>200</v>
      </c>
      <c r="H314" s="31">
        <f t="shared" ref="H314:H315" si="375">J314*1.2</f>
        <v>1.9028400000000001</v>
      </c>
      <c r="I314" s="32">
        <f t="shared" ref="I314:I315" si="376">K314*1.2</f>
        <v>190.85485200000002</v>
      </c>
      <c r="J314" s="33">
        <v>1.5857000000000001</v>
      </c>
      <c r="K314" s="32">
        <f t="shared" ref="K314:K315" si="377">J314*$F$3</f>
        <v>159.04571000000001</v>
      </c>
      <c r="L314" s="33">
        <v>1.4038999999999999</v>
      </c>
      <c r="M314" s="34">
        <f t="shared" ref="M314:M315" si="378">(K314+O314)/2</f>
        <v>140.81117</v>
      </c>
      <c r="N314" s="33">
        <v>1.2221</v>
      </c>
      <c r="O314" s="34">
        <f t="shared" si="374"/>
        <v>122.57662999999999</v>
      </c>
      <c r="P314" s="39">
        <f t="shared" si="349"/>
        <v>110.31896699999999</v>
      </c>
      <c r="Q314" s="28">
        <f t="shared" si="350"/>
        <v>159.96250214999998</v>
      </c>
      <c r="R314" s="28">
        <f t="shared" si="351"/>
        <v>155.16362708549997</v>
      </c>
      <c r="S314" s="28">
        <f t="shared" si="352"/>
        <v>151.96437704249999</v>
      </c>
      <c r="T314" s="28">
        <f t="shared" si="353"/>
        <v>148.76512699949998</v>
      </c>
      <c r="U314" s="28">
        <f t="shared" si="354"/>
        <v>143.96625193499997</v>
      </c>
    </row>
    <row r="315" spans="1:21" s="14" customFormat="1" ht="12.95" customHeight="1" x14ac:dyDescent="0.25">
      <c r="A315" s="5">
        <v>361</v>
      </c>
      <c r="B315" s="9" t="s">
        <v>1062</v>
      </c>
      <c r="C315" s="4" t="s">
        <v>1758</v>
      </c>
      <c r="D315" s="4" t="s">
        <v>1755</v>
      </c>
      <c r="E315" s="29" t="s">
        <v>2532</v>
      </c>
      <c r="F315" s="17" t="s">
        <v>4</v>
      </c>
      <c r="G315" s="40">
        <v>200</v>
      </c>
      <c r="H315" s="31">
        <f t="shared" si="375"/>
        <v>1.464</v>
      </c>
      <c r="I315" s="32">
        <f t="shared" si="376"/>
        <v>146.83920000000001</v>
      </c>
      <c r="J315" s="33">
        <v>1.22</v>
      </c>
      <c r="K315" s="32">
        <f t="shared" si="377"/>
        <v>122.366</v>
      </c>
      <c r="L315" s="33">
        <f>(N315+J315)/2</f>
        <v>1.0792999999999999</v>
      </c>
      <c r="M315" s="34">
        <f t="shared" si="378"/>
        <v>108.25379</v>
      </c>
      <c r="N315" s="33">
        <v>0.93859999999999999</v>
      </c>
      <c r="O315" s="34">
        <f t="shared" ref="O315" si="379">N315*$F$3</f>
        <v>94.14157999999999</v>
      </c>
      <c r="P315" s="39">
        <f t="shared" si="349"/>
        <v>84.72742199999999</v>
      </c>
      <c r="Q315" s="28">
        <f t="shared" si="350"/>
        <v>122.85476189999999</v>
      </c>
      <c r="R315" s="28">
        <f t="shared" si="351"/>
        <v>119.16911904299998</v>
      </c>
      <c r="S315" s="28">
        <f t="shared" si="352"/>
        <v>116.71202380499999</v>
      </c>
      <c r="T315" s="28">
        <f t="shared" si="353"/>
        <v>114.25492856699998</v>
      </c>
      <c r="U315" s="28">
        <f t="shared" si="354"/>
        <v>110.56928570999999</v>
      </c>
    </row>
    <row r="316" spans="1:21" s="14" customFormat="1" ht="12.95" customHeight="1" x14ac:dyDescent="0.25">
      <c r="A316" s="5">
        <v>362</v>
      </c>
      <c r="B316" s="9" t="s">
        <v>1063</v>
      </c>
      <c r="C316" s="4" t="s">
        <v>2737</v>
      </c>
      <c r="D316" s="4" t="s">
        <v>1756</v>
      </c>
      <c r="E316" s="29" t="s">
        <v>2532</v>
      </c>
      <c r="F316" s="17" t="s">
        <v>4</v>
      </c>
      <c r="G316" s="40">
        <v>200</v>
      </c>
      <c r="H316" s="31">
        <f t="shared" ref="H316:H317" si="380">J316*1.2</f>
        <v>1.9028400000000001</v>
      </c>
      <c r="I316" s="32">
        <f t="shared" ref="I316:I317" si="381">K316*1.2</f>
        <v>190.85485200000002</v>
      </c>
      <c r="J316" s="33">
        <v>1.5857000000000001</v>
      </c>
      <c r="K316" s="32">
        <f t="shared" ref="K316:K317" si="382">J316*$F$3</f>
        <v>159.04571000000001</v>
      </c>
      <c r="L316" s="33">
        <v>1.4038999999999999</v>
      </c>
      <c r="M316" s="34">
        <f t="shared" ref="M316:M317" si="383">(K316+O316)/2</f>
        <v>140.81117</v>
      </c>
      <c r="N316" s="33">
        <v>1.2221</v>
      </c>
      <c r="O316" s="34">
        <f t="shared" ref="O316:O317" si="384">N316*$F$3</f>
        <v>122.57662999999999</v>
      </c>
      <c r="P316" s="39">
        <f t="shared" si="349"/>
        <v>110.31896699999999</v>
      </c>
      <c r="Q316" s="28">
        <f t="shared" si="350"/>
        <v>159.96250214999998</v>
      </c>
      <c r="R316" s="28">
        <f t="shared" si="351"/>
        <v>155.16362708549997</v>
      </c>
      <c r="S316" s="28">
        <f t="shared" si="352"/>
        <v>151.96437704249999</v>
      </c>
      <c r="T316" s="28">
        <f t="shared" si="353"/>
        <v>148.76512699949998</v>
      </c>
      <c r="U316" s="28">
        <f t="shared" si="354"/>
        <v>143.96625193499997</v>
      </c>
    </row>
    <row r="317" spans="1:21" s="14" customFormat="1" ht="12.95" customHeight="1" x14ac:dyDescent="0.25">
      <c r="A317" s="5">
        <v>363</v>
      </c>
      <c r="B317" s="9" t="s">
        <v>1064</v>
      </c>
      <c r="C317" s="4" t="s">
        <v>1760</v>
      </c>
      <c r="D317" s="4" t="s">
        <v>1759</v>
      </c>
      <c r="E317" s="29" t="s">
        <v>2532</v>
      </c>
      <c r="F317" s="17" t="s">
        <v>4</v>
      </c>
      <c r="G317" s="40">
        <v>200</v>
      </c>
      <c r="H317" s="31">
        <f t="shared" si="380"/>
        <v>1.464</v>
      </c>
      <c r="I317" s="32">
        <f t="shared" si="381"/>
        <v>146.83920000000001</v>
      </c>
      <c r="J317" s="33">
        <v>1.22</v>
      </c>
      <c r="K317" s="32">
        <f t="shared" si="382"/>
        <v>122.366</v>
      </c>
      <c r="L317" s="33">
        <f>(N317+J317)/2</f>
        <v>1.0792999999999999</v>
      </c>
      <c r="M317" s="34">
        <f t="shared" si="383"/>
        <v>108.25379</v>
      </c>
      <c r="N317" s="33">
        <v>0.93859999999999999</v>
      </c>
      <c r="O317" s="34">
        <f t="shared" si="384"/>
        <v>94.14157999999999</v>
      </c>
      <c r="P317" s="39">
        <f t="shared" si="349"/>
        <v>84.72742199999999</v>
      </c>
      <c r="Q317" s="28">
        <f t="shared" si="350"/>
        <v>122.85476189999999</v>
      </c>
      <c r="R317" s="28">
        <f t="shared" si="351"/>
        <v>119.16911904299998</v>
      </c>
      <c r="S317" s="28">
        <f t="shared" si="352"/>
        <v>116.71202380499999</v>
      </c>
      <c r="T317" s="28">
        <f t="shared" si="353"/>
        <v>114.25492856699998</v>
      </c>
      <c r="U317" s="28">
        <f t="shared" si="354"/>
        <v>110.56928570999999</v>
      </c>
    </row>
    <row r="318" spans="1:21" s="14" customFormat="1" ht="12.95" customHeight="1" x14ac:dyDescent="0.25">
      <c r="A318" s="5">
        <v>364</v>
      </c>
      <c r="B318" s="9" t="s">
        <v>1065</v>
      </c>
      <c r="C318" s="4" t="s">
        <v>2738</v>
      </c>
      <c r="D318" s="4" t="s">
        <v>1761</v>
      </c>
      <c r="E318" s="29" t="s">
        <v>2532</v>
      </c>
      <c r="F318" s="17" t="s">
        <v>4</v>
      </c>
      <c r="G318" s="40">
        <v>200</v>
      </c>
      <c r="H318" s="31">
        <f t="shared" si="345"/>
        <v>1.9028400000000001</v>
      </c>
      <c r="I318" s="32">
        <f t="shared" si="346"/>
        <v>190.85485200000002</v>
      </c>
      <c r="J318" s="33">
        <v>1.5857000000000001</v>
      </c>
      <c r="K318" s="32">
        <f t="shared" si="347"/>
        <v>159.04571000000001</v>
      </c>
      <c r="L318" s="33">
        <v>1.4038999999999999</v>
      </c>
      <c r="M318" s="34">
        <f t="shared" si="348"/>
        <v>140.81117</v>
      </c>
      <c r="N318" s="33">
        <v>1.2221</v>
      </c>
      <c r="O318" s="34">
        <f t="shared" ref="O318" si="385">N318*$F$3</f>
        <v>122.57662999999999</v>
      </c>
      <c r="P318" s="39">
        <f t="shared" si="349"/>
        <v>110.31896699999999</v>
      </c>
      <c r="Q318" s="28">
        <f t="shared" si="350"/>
        <v>159.96250214999998</v>
      </c>
      <c r="R318" s="28">
        <f t="shared" si="351"/>
        <v>155.16362708549997</v>
      </c>
      <c r="S318" s="28">
        <f t="shared" si="352"/>
        <v>151.96437704249999</v>
      </c>
      <c r="T318" s="28">
        <f t="shared" si="353"/>
        <v>148.76512699949998</v>
      </c>
      <c r="U318" s="28">
        <f t="shared" si="354"/>
        <v>143.96625193499997</v>
      </c>
    </row>
    <row r="319" spans="1:21" s="14" customFormat="1" ht="12.95" customHeight="1" x14ac:dyDescent="0.25">
      <c r="A319" s="5">
        <v>365</v>
      </c>
      <c r="B319" s="9" t="s">
        <v>1066</v>
      </c>
      <c r="C319" s="4" t="s">
        <v>1763</v>
      </c>
      <c r="D319" s="4" t="s">
        <v>1762</v>
      </c>
      <c r="E319" s="29" t="s">
        <v>2532</v>
      </c>
      <c r="F319" s="17" t="s">
        <v>4</v>
      </c>
      <c r="G319" s="40">
        <v>200</v>
      </c>
      <c r="H319" s="31">
        <f t="shared" si="345"/>
        <v>2.1377999999999999</v>
      </c>
      <c r="I319" s="32">
        <f t="shared" si="346"/>
        <v>214.42133999999999</v>
      </c>
      <c r="J319" s="33">
        <v>1.7815000000000001</v>
      </c>
      <c r="K319" s="32">
        <f t="shared" si="347"/>
        <v>178.68445</v>
      </c>
      <c r="L319" s="33">
        <v>1.6033999999999999</v>
      </c>
      <c r="M319" s="34">
        <f t="shared" si="348"/>
        <v>160.81600500000002</v>
      </c>
      <c r="N319" s="33">
        <v>1.4252</v>
      </c>
      <c r="O319" s="34">
        <f t="shared" si="374"/>
        <v>142.94756000000001</v>
      </c>
      <c r="P319" s="39">
        <f t="shared" si="349"/>
        <v>128.652804</v>
      </c>
      <c r="Q319" s="28">
        <f t="shared" si="350"/>
        <v>186.5465658</v>
      </c>
      <c r="R319" s="28">
        <f t="shared" si="351"/>
        <v>180.95016882600001</v>
      </c>
      <c r="S319" s="28">
        <f t="shared" si="352"/>
        <v>177.21923751</v>
      </c>
      <c r="T319" s="28">
        <f t="shared" si="353"/>
        <v>173.48830619399999</v>
      </c>
      <c r="U319" s="28">
        <f t="shared" si="354"/>
        <v>167.89190922</v>
      </c>
    </row>
    <row r="320" spans="1:21" s="14" customFormat="1" ht="12.95" customHeight="1" x14ac:dyDescent="0.25">
      <c r="A320" s="5">
        <v>366</v>
      </c>
      <c r="B320" s="9" t="s">
        <v>1067</v>
      </c>
      <c r="C320" s="4" t="s">
        <v>1765</v>
      </c>
      <c r="D320" s="4" t="s">
        <v>1764</v>
      </c>
      <c r="E320" s="29" t="s">
        <v>2532</v>
      </c>
      <c r="F320" s="17" t="s">
        <v>4</v>
      </c>
      <c r="G320" s="40">
        <v>200</v>
      </c>
      <c r="H320" s="31">
        <f t="shared" si="345"/>
        <v>2.1377999999999999</v>
      </c>
      <c r="I320" s="32">
        <f t="shared" si="346"/>
        <v>214.42133999999999</v>
      </c>
      <c r="J320" s="33">
        <v>1.7815000000000001</v>
      </c>
      <c r="K320" s="32">
        <f t="shared" si="347"/>
        <v>178.68445</v>
      </c>
      <c r="L320" s="33">
        <v>1.6033999999999999</v>
      </c>
      <c r="M320" s="34">
        <f t="shared" si="348"/>
        <v>160.81600500000002</v>
      </c>
      <c r="N320" s="33">
        <v>1.4252</v>
      </c>
      <c r="O320" s="34">
        <f t="shared" si="374"/>
        <v>142.94756000000001</v>
      </c>
      <c r="P320" s="39">
        <f t="shared" si="349"/>
        <v>128.652804</v>
      </c>
      <c r="Q320" s="28">
        <f t="shared" si="350"/>
        <v>186.5465658</v>
      </c>
      <c r="R320" s="28">
        <f t="shared" si="351"/>
        <v>180.95016882600001</v>
      </c>
      <c r="S320" s="28">
        <f t="shared" si="352"/>
        <v>177.21923751</v>
      </c>
      <c r="T320" s="28">
        <f t="shared" si="353"/>
        <v>173.48830619399999</v>
      </c>
      <c r="U320" s="28">
        <f t="shared" si="354"/>
        <v>167.89190922</v>
      </c>
    </row>
    <row r="321" spans="1:21" s="14" customFormat="1" ht="12.95" customHeight="1" x14ac:dyDescent="0.25">
      <c r="A321" s="5">
        <v>367</v>
      </c>
      <c r="B321" s="9" t="s">
        <v>1068</v>
      </c>
      <c r="C321" s="4" t="s">
        <v>1767</v>
      </c>
      <c r="D321" s="4" t="s">
        <v>1766</v>
      </c>
      <c r="E321" s="29" t="s">
        <v>2532</v>
      </c>
      <c r="F321" s="17" t="s">
        <v>4</v>
      </c>
      <c r="G321" s="40">
        <v>200</v>
      </c>
      <c r="H321" s="31">
        <f t="shared" si="345"/>
        <v>2.1377999999999999</v>
      </c>
      <c r="I321" s="32">
        <f t="shared" si="346"/>
        <v>214.42133999999999</v>
      </c>
      <c r="J321" s="33">
        <v>1.7815000000000001</v>
      </c>
      <c r="K321" s="32">
        <f t="shared" si="347"/>
        <v>178.68445</v>
      </c>
      <c r="L321" s="33">
        <v>1.6033999999999999</v>
      </c>
      <c r="M321" s="34">
        <f t="shared" si="348"/>
        <v>160.81600500000002</v>
      </c>
      <c r="N321" s="33">
        <v>1.4252</v>
      </c>
      <c r="O321" s="34">
        <f t="shared" si="374"/>
        <v>142.94756000000001</v>
      </c>
      <c r="P321" s="39">
        <f t="shared" si="349"/>
        <v>128.652804</v>
      </c>
      <c r="Q321" s="28">
        <f t="shared" si="350"/>
        <v>186.5465658</v>
      </c>
      <c r="R321" s="28">
        <f t="shared" si="351"/>
        <v>180.95016882600001</v>
      </c>
      <c r="S321" s="28">
        <f t="shared" si="352"/>
        <v>177.21923751</v>
      </c>
      <c r="T321" s="28">
        <f t="shared" si="353"/>
        <v>173.48830619399999</v>
      </c>
      <c r="U321" s="28">
        <f t="shared" si="354"/>
        <v>167.89190922</v>
      </c>
    </row>
    <row r="322" spans="1:21" s="14" customFormat="1" ht="12.95" customHeight="1" x14ac:dyDescent="0.25">
      <c r="A322" s="5">
        <v>368</v>
      </c>
      <c r="B322" s="9" t="s">
        <v>1069</v>
      </c>
      <c r="C322" s="4" t="s">
        <v>1768</v>
      </c>
      <c r="D322" s="4" t="s">
        <v>1070</v>
      </c>
      <c r="E322" s="29" t="s">
        <v>2532</v>
      </c>
      <c r="F322" s="17" t="s">
        <v>4</v>
      </c>
      <c r="G322" s="40">
        <v>200</v>
      </c>
      <c r="H322" s="31">
        <f t="shared" si="345"/>
        <v>3.19896</v>
      </c>
      <c r="I322" s="32">
        <f t="shared" si="346"/>
        <v>320.85568799999993</v>
      </c>
      <c r="J322" s="33">
        <v>2.6657999999999999</v>
      </c>
      <c r="K322" s="32">
        <f t="shared" si="347"/>
        <v>267.37973999999997</v>
      </c>
      <c r="L322" s="33">
        <v>2.3992</v>
      </c>
      <c r="M322" s="34">
        <f t="shared" si="348"/>
        <v>240.63975999999997</v>
      </c>
      <c r="N322" s="33">
        <v>2.1326000000000001</v>
      </c>
      <c r="O322" s="34">
        <f t="shared" si="374"/>
        <v>213.89977999999999</v>
      </c>
      <c r="P322" s="39">
        <f t="shared" si="349"/>
        <v>192.50980199999998</v>
      </c>
      <c r="Q322" s="28">
        <f t="shared" si="350"/>
        <v>279.13921289999996</v>
      </c>
      <c r="R322" s="28">
        <f t="shared" si="351"/>
        <v>270.76503651299998</v>
      </c>
      <c r="S322" s="28">
        <f t="shared" si="352"/>
        <v>265.18225225499998</v>
      </c>
      <c r="T322" s="28">
        <f t="shared" si="353"/>
        <v>259.59946799699998</v>
      </c>
      <c r="U322" s="28">
        <f t="shared" si="354"/>
        <v>251.22529160999997</v>
      </c>
    </row>
    <row r="323" spans="1:21" s="14" customFormat="1" ht="12.95" customHeight="1" x14ac:dyDescent="0.25">
      <c r="A323" s="5">
        <v>369</v>
      </c>
      <c r="B323" s="9" t="s">
        <v>1071</v>
      </c>
      <c r="C323" s="4" t="s">
        <v>1769</v>
      </c>
      <c r="D323" s="4" t="s">
        <v>1072</v>
      </c>
      <c r="E323" s="29" t="s">
        <v>2532</v>
      </c>
      <c r="F323" s="17" t="s">
        <v>4</v>
      </c>
      <c r="G323" s="40">
        <v>100</v>
      </c>
      <c r="H323" s="31">
        <f t="shared" si="345"/>
        <v>4.8218399999999999</v>
      </c>
      <c r="I323" s="32">
        <f t="shared" si="346"/>
        <v>483.63055199999997</v>
      </c>
      <c r="J323" s="33">
        <v>4.0182000000000002</v>
      </c>
      <c r="K323" s="32">
        <f t="shared" si="347"/>
        <v>403.02546000000001</v>
      </c>
      <c r="L323" s="33">
        <v>3.6164000000000001</v>
      </c>
      <c r="M323" s="34">
        <f t="shared" si="348"/>
        <v>362.71990500000004</v>
      </c>
      <c r="N323" s="33">
        <v>3.2145000000000001</v>
      </c>
      <c r="O323" s="34">
        <f t="shared" si="374"/>
        <v>322.41435000000001</v>
      </c>
      <c r="P323" s="39">
        <f t="shared" si="349"/>
        <v>290.17291499999999</v>
      </c>
      <c r="Q323" s="28">
        <f t="shared" si="350"/>
        <v>420.75072675000001</v>
      </c>
      <c r="R323" s="28">
        <f t="shared" si="351"/>
        <v>408.12820494750002</v>
      </c>
      <c r="S323" s="28">
        <f t="shared" si="352"/>
        <v>399.71319041250001</v>
      </c>
      <c r="T323" s="28">
        <f t="shared" si="353"/>
        <v>391.2981758775</v>
      </c>
      <c r="U323" s="28">
        <f t="shared" si="354"/>
        <v>378.67565407500001</v>
      </c>
    </row>
    <row r="324" spans="1:21" s="14" customFormat="1" ht="12.95" customHeight="1" x14ac:dyDescent="0.25">
      <c r="A324" s="5">
        <v>370</v>
      </c>
      <c r="B324" s="9" t="s">
        <v>1073</v>
      </c>
      <c r="C324" s="4" t="s">
        <v>2739</v>
      </c>
      <c r="D324" s="4" t="s">
        <v>1770</v>
      </c>
      <c r="E324" s="29" t="s">
        <v>2532</v>
      </c>
      <c r="F324" s="17" t="s">
        <v>4</v>
      </c>
      <c r="G324" s="40">
        <v>200</v>
      </c>
      <c r="H324" s="31">
        <f t="shared" si="345"/>
        <v>2.2300800000000001</v>
      </c>
      <c r="I324" s="32">
        <f t="shared" si="346"/>
        <v>223.67702399999999</v>
      </c>
      <c r="J324" s="33">
        <v>1.8584000000000001</v>
      </c>
      <c r="K324" s="32">
        <f t="shared" si="347"/>
        <v>186.39751999999999</v>
      </c>
      <c r="L324" s="33">
        <v>1.6463000000000001</v>
      </c>
      <c r="M324" s="34">
        <f t="shared" si="348"/>
        <v>165.12388999999999</v>
      </c>
      <c r="N324" s="33">
        <v>1.4341999999999999</v>
      </c>
      <c r="O324" s="34">
        <f t="shared" ref="O324" si="386">N324*$F$3</f>
        <v>143.85025999999999</v>
      </c>
      <c r="P324" s="39">
        <f t="shared" si="349"/>
        <v>129.46523399999998</v>
      </c>
      <c r="Q324" s="28">
        <f t="shared" si="350"/>
        <v>187.72458929999999</v>
      </c>
      <c r="R324" s="28">
        <f t="shared" si="351"/>
        <v>182.09285162099999</v>
      </c>
      <c r="S324" s="28">
        <f t="shared" si="352"/>
        <v>178.33835983500001</v>
      </c>
      <c r="T324" s="28">
        <f t="shared" si="353"/>
        <v>174.58386804899999</v>
      </c>
      <c r="U324" s="28">
        <f t="shared" si="354"/>
        <v>168.95213036999999</v>
      </c>
    </row>
    <row r="325" spans="1:21" s="14" customFormat="1" ht="12.75" customHeight="1" x14ac:dyDescent="0.25">
      <c r="A325" s="5">
        <v>371</v>
      </c>
      <c r="B325" s="9" t="s">
        <v>1074</v>
      </c>
      <c r="C325" s="4" t="s">
        <v>2740</v>
      </c>
      <c r="D325" s="4" t="s">
        <v>1771</v>
      </c>
      <c r="E325" s="29" t="s">
        <v>2532</v>
      </c>
      <c r="F325" s="17" t="s">
        <v>4</v>
      </c>
      <c r="G325" s="40">
        <v>200</v>
      </c>
      <c r="H325" s="31">
        <f t="shared" si="345"/>
        <v>2.2300800000000001</v>
      </c>
      <c r="I325" s="32">
        <f t="shared" si="346"/>
        <v>223.67702399999999</v>
      </c>
      <c r="J325" s="33">
        <v>1.8584000000000001</v>
      </c>
      <c r="K325" s="32">
        <f t="shared" si="347"/>
        <v>186.39751999999999</v>
      </c>
      <c r="L325" s="33">
        <v>1.6463000000000001</v>
      </c>
      <c r="M325" s="34">
        <f t="shared" si="348"/>
        <v>165.12388999999999</v>
      </c>
      <c r="N325" s="33">
        <v>1.4341999999999999</v>
      </c>
      <c r="O325" s="34">
        <f t="shared" si="374"/>
        <v>143.85025999999999</v>
      </c>
      <c r="P325" s="39">
        <f t="shared" si="349"/>
        <v>129.46523399999998</v>
      </c>
      <c r="Q325" s="28">
        <f t="shared" si="350"/>
        <v>187.72458929999999</v>
      </c>
      <c r="R325" s="28">
        <f t="shared" si="351"/>
        <v>182.09285162099999</v>
      </c>
      <c r="S325" s="28">
        <f t="shared" si="352"/>
        <v>178.33835983500001</v>
      </c>
      <c r="T325" s="28">
        <f t="shared" si="353"/>
        <v>174.58386804899999</v>
      </c>
      <c r="U325" s="28">
        <f t="shared" si="354"/>
        <v>168.95213036999999</v>
      </c>
    </row>
    <row r="326" spans="1:21" s="14" customFormat="1" ht="12.95" customHeight="1" x14ac:dyDescent="0.25">
      <c r="A326" s="5">
        <v>372</v>
      </c>
      <c r="B326" s="9" t="s">
        <v>1075</v>
      </c>
      <c r="C326" s="4" t="s">
        <v>1773</v>
      </c>
      <c r="D326" s="4" t="s">
        <v>1076</v>
      </c>
      <c r="E326" s="29" t="s">
        <v>2532</v>
      </c>
      <c r="F326" s="17" t="s">
        <v>4</v>
      </c>
      <c r="G326" s="40">
        <v>200</v>
      </c>
      <c r="H326" s="31">
        <f t="shared" si="345"/>
        <v>2.1377999999999999</v>
      </c>
      <c r="I326" s="32">
        <f t="shared" si="346"/>
        <v>214.42133999999999</v>
      </c>
      <c r="J326" s="33">
        <v>1.7815000000000001</v>
      </c>
      <c r="K326" s="32">
        <f t="shared" si="347"/>
        <v>178.68445</v>
      </c>
      <c r="L326" s="33">
        <v>1.6033999999999999</v>
      </c>
      <c r="M326" s="34">
        <f t="shared" si="348"/>
        <v>160.81600500000002</v>
      </c>
      <c r="N326" s="33">
        <v>1.4252</v>
      </c>
      <c r="O326" s="34">
        <f t="shared" si="374"/>
        <v>142.94756000000001</v>
      </c>
      <c r="P326" s="39">
        <f t="shared" si="349"/>
        <v>128.652804</v>
      </c>
      <c r="Q326" s="28">
        <f t="shared" si="350"/>
        <v>186.5465658</v>
      </c>
      <c r="R326" s="28">
        <f t="shared" si="351"/>
        <v>180.95016882600001</v>
      </c>
      <c r="S326" s="28">
        <f t="shared" si="352"/>
        <v>177.21923751</v>
      </c>
      <c r="T326" s="28">
        <f t="shared" si="353"/>
        <v>173.48830619399999</v>
      </c>
      <c r="U326" s="28">
        <f t="shared" si="354"/>
        <v>167.89190922</v>
      </c>
    </row>
    <row r="327" spans="1:21" s="14" customFormat="1" ht="12.95" customHeight="1" x14ac:dyDescent="0.25">
      <c r="A327" s="5">
        <v>373</v>
      </c>
      <c r="B327" s="9" t="s">
        <v>1077</v>
      </c>
      <c r="C327" s="4" t="s">
        <v>2741</v>
      </c>
      <c r="D327" s="4" t="s">
        <v>1772</v>
      </c>
      <c r="E327" s="29" t="s">
        <v>2532</v>
      </c>
      <c r="F327" s="17" t="s">
        <v>4</v>
      </c>
      <c r="G327" s="40">
        <v>200</v>
      </c>
      <c r="H327" s="31">
        <f t="shared" si="345"/>
        <v>2.2300800000000001</v>
      </c>
      <c r="I327" s="32">
        <f t="shared" si="346"/>
        <v>223.67702399999999</v>
      </c>
      <c r="J327" s="33">
        <v>1.8584000000000001</v>
      </c>
      <c r="K327" s="32">
        <f t="shared" si="347"/>
        <v>186.39751999999999</v>
      </c>
      <c r="L327" s="33">
        <v>1.6463000000000001</v>
      </c>
      <c r="M327" s="34">
        <f t="shared" si="348"/>
        <v>165.12388999999999</v>
      </c>
      <c r="N327" s="33">
        <v>1.4341999999999999</v>
      </c>
      <c r="O327" s="34">
        <f t="shared" si="374"/>
        <v>143.85025999999999</v>
      </c>
      <c r="P327" s="39">
        <f t="shared" si="349"/>
        <v>129.46523399999998</v>
      </c>
      <c r="Q327" s="28">
        <f t="shared" si="350"/>
        <v>187.72458929999999</v>
      </c>
      <c r="R327" s="28">
        <f t="shared" si="351"/>
        <v>182.09285162099999</v>
      </c>
      <c r="S327" s="28">
        <f t="shared" si="352"/>
        <v>178.33835983500001</v>
      </c>
      <c r="T327" s="28">
        <f t="shared" si="353"/>
        <v>174.58386804899999</v>
      </c>
      <c r="U327" s="28">
        <f t="shared" si="354"/>
        <v>168.95213036999999</v>
      </c>
    </row>
    <row r="328" spans="1:21" s="14" customFormat="1" ht="12.95" customHeight="1" x14ac:dyDescent="0.25">
      <c r="A328" s="5">
        <v>374</v>
      </c>
      <c r="B328" s="9" t="s">
        <v>1078</v>
      </c>
      <c r="C328" s="4" t="s">
        <v>1774</v>
      </c>
      <c r="D328" s="4" t="s">
        <v>1079</v>
      </c>
      <c r="E328" s="29" t="s">
        <v>2532</v>
      </c>
      <c r="F328" s="17" t="s">
        <v>4</v>
      </c>
      <c r="G328" s="40">
        <v>200</v>
      </c>
      <c r="H328" s="31">
        <f t="shared" si="345"/>
        <v>2.1377999999999999</v>
      </c>
      <c r="I328" s="32">
        <f t="shared" si="346"/>
        <v>214.42133999999999</v>
      </c>
      <c r="J328" s="33">
        <v>1.7815000000000001</v>
      </c>
      <c r="K328" s="32">
        <f t="shared" si="347"/>
        <v>178.68445</v>
      </c>
      <c r="L328" s="33">
        <v>1.6033999999999999</v>
      </c>
      <c r="M328" s="34">
        <f t="shared" si="348"/>
        <v>160.81600500000002</v>
      </c>
      <c r="N328" s="33">
        <v>1.4252</v>
      </c>
      <c r="O328" s="34">
        <f t="shared" si="374"/>
        <v>142.94756000000001</v>
      </c>
      <c r="P328" s="39">
        <f t="shared" si="349"/>
        <v>128.652804</v>
      </c>
      <c r="Q328" s="28">
        <f t="shared" si="350"/>
        <v>186.5465658</v>
      </c>
      <c r="R328" s="28">
        <f t="shared" si="351"/>
        <v>180.95016882600001</v>
      </c>
      <c r="S328" s="28">
        <f t="shared" si="352"/>
        <v>177.21923751</v>
      </c>
      <c r="T328" s="28">
        <f t="shared" si="353"/>
        <v>173.48830619399999</v>
      </c>
      <c r="U328" s="28">
        <f t="shared" si="354"/>
        <v>167.89190922</v>
      </c>
    </row>
    <row r="329" spans="1:21" s="14" customFormat="1" ht="12.95" customHeight="1" x14ac:dyDescent="0.25">
      <c r="A329" s="5">
        <v>375</v>
      </c>
      <c r="B329" s="9" t="s">
        <v>1080</v>
      </c>
      <c r="C329" s="4" t="s">
        <v>1775</v>
      </c>
      <c r="D329" s="4" t="s">
        <v>1081</v>
      </c>
      <c r="E329" s="29" t="s">
        <v>2532</v>
      </c>
      <c r="F329" s="17" t="s">
        <v>4</v>
      </c>
      <c r="G329" s="40">
        <v>200</v>
      </c>
      <c r="H329" s="31">
        <f t="shared" ref="H329:H333" si="387">J329*1.2</f>
        <v>2.1377999999999999</v>
      </c>
      <c r="I329" s="32">
        <f t="shared" ref="I329:I333" si="388">K329*1.2</f>
        <v>214.42133999999999</v>
      </c>
      <c r="J329" s="33">
        <v>1.7815000000000001</v>
      </c>
      <c r="K329" s="32">
        <f t="shared" ref="K329:K333" si="389">J329*$F$3</f>
        <v>178.68445</v>
      </c>
      <c r="L329" s="33">
        <v>1.6033999999999999</v>
      </c>
      <c r="M329" s="34">
        <f t="shared" ref="M329:M333" si="390">(K329+O329)/2</f>
        <v>160.81600500000002</v>
      </c>
      <c r="N329" s="33">
        <v>1.4252</v>
      </c>
      <c r="O329" s="34">
        <f t="shared" si="374"/>
        <v>142.94756000000001</v>
      </c>
      <c r="P329" s="39">
        <f t="shared" si="349"/>
        <v>128.652804</v>
      </c>
      <c r="Q329" s="28">
        <f t="shared" si="350"/>
        <v>186.5465658</v>
      </c>
      <c r="R329" s="28">
        <f t="shared" si="351"/>
        <v>180.95016882600001</v>
      </c>
      <c r="S329" s="28">
        <f t="shared" si="352"/>
        <v>177.21923751</v>
      </c>
      <c r="T329" s="28">
        <f t="shared" si="353"/>
        <v>173.48830619399999</v>
      </c>
      <c r="U329" s="28">
        <f t="shared" si="354"/>
        <v>167.89190922</v>
      </c>
    </row>
    <row r="330" spans="1:21" s="14" customFormat="1" ht="12.75" customHeight="1" x14ac:dyDescent="0.25">
      <c r="A330" s="5">
        <v>376</v>
      </c>
      <c r="B330" s="9" t="s">
        <v>1082</v>
      </c>
      <c r="C330" s="4" t="s">
        <v>1776</v>
      </c>
      <c r="D330" s="4" t="s">
        <v>1083</v>
      </c>
      <c r="E330" s="29" t="s">
        <v>2534</v>
      </c>
      <c r="F330" s="17" t="s">
        <v>4</v>
      </c>
      <c r="G330" s="40">
        <v>200</v>
      </c>
      <c r="H330" s="31">
        <f t="shared" si="387"/>
        <v>2.3407199999999997</v>
      </c>
      <c r="I330" s="32">
        <f t="shared" si="388"/>
        <v>234.77421599999997</v>
      </c>
      <c r="J330" s="33">
        <v>1.9505999999999999</v>
      </c>
      <c r="K330" s="32">
        <f t="shared" si="389"/>
        <v>195.64517999999998</v>
      </c>
      <c r="L330" s="33">
        <v>1.7555000000000001</v>
      </c>
      <c r="M330" s="34">
        <f t="shared" si="390"/>
        <v>176.08166499999999</v>
      </c>
      <c r="N330" s="33">
        <v>1.5605</v>
      </c>
      <c r="O330" s="34">
        <f t="shared" si="374"/>
        <v>156.51814999999999</v>
      </c>
      <c r="P330" s="39">
        <f t="shared" si="349"/>
        <v>140.86633499999999</v>
      </c>
      <c r="Q330" s="28">
        <f t="shared" si="350"/>
        <v>204.25618574999999</v>
      </c>
      <c r="R330" s="28">
        <f t="shared" si="351"/>
        <v>198.12850017749997</v>
      </c>
      <c r="S330" s="28">
        <f t="shared" si="352"/>
        <v>194.04337646249999</v>
      </c>
      <c r="T330" s="28">
        <f t="shared" si="353"/>
        <v>189.95825274749998</v>
      </c>
      <c r="U330" s="28">
        <f t="shared" si="354"/>
        <v>183.830567175</v>
      </c>
    </row>
    <row r="331" spans="1:21" s="14" customFormat="1" ht="12.95" customHeight="1" x14ac:dyDescent="0.25">
      <c r="A331" s="5">
        <v>377</v>
      </c>
      <c r="B331" s="9" t="s">
        <v>1084</v>
      </c>
      <c r="C331" s="4" t="s">
        <v>1778</v>
      </c>
      <c r="D331" s="4" t="s">
        <v>1777</v>
      </c>
      <c r="E331" s="29" t="s">
        <v>2532</v>
      </c>
      <c r="F331" s="17" t="s">
        <v>4</v>
      </c>
      <c r="G331" s="40">
        <v>200</v>
      </c>
      <c r="H331" s="31">
        <f t="shared" si="387"/>
        <v>2.3407199999999997</v>
      </c>
      <c r="I331" s="32">
        <f t="shared" si="388"/>
        <v>234.77421599999997</v>
      </c>
      <c r="J331" s="33">
        <v>1.9505999999999999</v>
      </c>
      <c r="K331" s="32">
        <f t="shared" si="389"/>
        <v>195.64517999999998</v>
      </c>
      <c r="L331" s="33">
        <v>1.7555000000000001</v>
      </c>
      <c r="M331" s="34">
        <f t="shared" si="390"/>
        <v>176.08166499999999</v>
      </c>
      <c r="N331" s="33">
        <v>1.5605</v>
      </c>
      <c r="O331" s="34">
        <f t="shared" si="374"/>
        <v>156.51814999999999</v>
      </c>
      <c r="P331" s="39">
        <f t="shared" si="349"/>
        <v>140.86633499999999</v>
      </c>
      <c r="Q331" s="28">
        <f t="shared" si="350"/>
        <v>204.25618574999999</v>
      </c>
      <c r="R331" s="28">
        <f t="shared" si="351"/>
        <v>198.12850017749997</v>
      </c>
      <c r="S331" s="28">
        <f t="shared" si="352"/>
        <v>194.04337646249999</v>
      </c>
      <c r="T331" s="28">
        <f t="shared" si="353"/>
        <v>189.95825274749998</v>
      </c>
      <c r="U331" s="28">
        <f t="shared" si="354"/>
        <v>183.830567175</v>
      </c>
    </row>
    <row r="332" spans="1:21" s="14" customFormat="1" ht="12.95" customHeight="1" x14ac:dyDescent="0.25">
      <c r="A332" s="5">
        <v>378</v>
      </c>
      <c r="B332" s="9" t="s">
        <v>1085</v>
      </c>
      <c r="C332" s="4" t="s">
        <v>1781</v>
      </c>
      <c r="D332" s="4" t="s">
        <v>1779</v>
      </c>
      <c r="E332" s="29" t="s">
        <v>2532</v>
      </c>
      <c r="F332" s="17" t="s">
        <v>4</v>
      </c>
      <c r="G332" s="40">
        <v>200</v>
      </c>
      <c r="H332" s="31">
        <f t="shared" si="387"/>
        <v>2.3407199999999997</v>
      </c>
      <c r="I332" s="32">
        <f t="shared" si="388"/>
        <v>234.77421599999997</v>
      </c>
      <c r="J332" s="33">
        <v>1.9505999999999999</v>
      </c>
      <c r="K332" s="32">
        <f t="shared" si="389"/>
        <v>195.64517999999998</v>
      </c>
      <c r="L332" s="33">
        <v>1.7555000000000001</v>
      </c>
      <c r="M332" s="34">
        <f t="shared" si="390"/>
        <v>176.08166499999999</v>
      </c>
      <c r="N332" s="33">
        <v>1.5605</v>
      </c>
      <c r="O332" s="34">
        <f t="shared" si="374"/>
        <v>156.51814999999999</v>
      </c>
      <c r="P332" s="39">
        <f t="shared" si="349"/>
        <v>140.86633499999999</v>
      </c>
      <c r="Q332" s="28">
        <f t="shared" si="350"/>
        <v>204.25618574999999</v>
      </c>
      <c r="R332" s="28">
        <f t="shared" si="351"/>
        <v>198.12850017749997</v>
      </c>
      <c r="S332" s="28">
        <f t="shared" si="352"/>
        <v>194.04337646249999</v>
      </c>
      <c r="T332" s="28">
        <f t="shared" si="353"/>
        <v>189.95825274749998</v>
      </c>
      <c r="U332" s="28">
        <f t="shared" si="354"/>
        <v>183.830567175</v>
      </c>
    </row>
    <row r="333" spans="1:21" s="14" customFormat="1" ht="12.95" customHeight="1" x14ac:dyDescent="0.25">
      <c r="A333" s="5">
        <v>379</v>
      </c>
      <c r="B333" s="9" t="s">
        <v>1086</v>
      </c>
      <c r="C333" s="4" t="s">
        <v>1782</v>
      </c>
      <c r="D333" s="4" t="s">
        <v>1780</v>
      </c>
      <c r="E333" s="29" t="s">
        <v>2532</v>
      </c>
      <c r="F333" s="17" t="s">
        <v>4</v>
      </c>
      <c r="G333" s="40">
        <v>200</v>
      </c>
      <c r="H333" s="31">
        <f t="shared" si="387"/>
        <v>2.3407199999999997</v>
      </c>
      <c r="I333" s="32">
        <f t="shared" si="388"/>
        <v>234.77421599999997</v>
      </c>
      <c r="J333" s="33">
        <v>1.9505999999999999</v>
      </c>
      <c r="K333" s="32">
        <f t="shared" si="389"/>
        <v>195.64517999999998</v>
      </c>
      <c r="L333" s="33">
        <v>1.7555000000000001</v>
      </c>
      <c r="M333" s="34">
        <f t="shared" si="390"/>
        <v>176.08166499999999</v>
      </c>
      <c r="N333" s="33">
        <v>1.5605</v>
      </c>
      <c r="O333" s="34">
        <f t="shared" si="374"/>
        <v>156.51814999999999</v>
      </c>
      <c r="P333" s="39">
        <f t="shared" ref="P333:P396" si="391">O333-(O333*0.1)</f>
        <v>140.86633499999999</v>
      </c>
      <c r="Q333" s="28">
        <f t="shared" ref="Q333:Q396" si="392">P333+(P333*0.45)</f>
        <v>204.25618574999999</v>
      </c>
      <c r="R333" s="28">
        <f t="shared" ref="R333:R396" si="393">Q333-(Q333*0.03)</f>
        <v>198.12850017749997</v>
      </c>
      <c r="S333" s="28">
        <f t="shared" ref="S333:S396" si="394">Q333-(Q333*0.05)</f>
        <v>194.04337646249999</v>
      </c>
      <c r="T333" s="28">
        <f t="shared" ref="T333:T396" si="395">Q333-(Q333*0.07)</f>
        <v>189.95825274749998</v>
      </c>
      <c r="U333" s="28">
        <f t="shared" ref="U333:U396" si="396">Q333-(Q333*0.1)</f>
        <v>183.830567175</v>
      </c>
    </row>
    <row r="334" spans="1:21" s="20" customFormat="1" ht="69.95" customHeight="1" x14ac:dyDescent="0.2">
      <c r="A334" s="75" t="s">
        <v>2589</v>
      </c>
      <c r="B334" s="80"/>
      <c r="C334" s="80"/>
      <c r="D334" s="80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8"/>
    </row>
    <row r="335" spans="1:21" s="14" customFormat="1" ht="12.95" customHeight="1" x14ac:dyDescent="0.25">
      <c r="A335" s="5">
        <v>380</v>
      </c>
      <c r="B335" s="9" t="s">
        <v>1248</v>
      </c>
      <c r="C335" s="4" t="s">
        <v>1783</v>
      </c>
      <c r="D335" s="4" t="s">
        <v>1249</v>
      </c>
      <c r="E335" s="29" t="s">
        <v>2532</v>
      </c>
      <c r="F335" s="17" t="s">
        <v>4</v>
      </c>
      <c r="G335" s="40">
        <v>400</v>
      </c>
      <c r="H335" s="31">
        <f t="shared" ref="H335" si="397">J335*1.2</f>
        <v>0.12479999999999999</v>
      </c>
      <c r="I335" s="32">
        <f t="shared" ref="I335" si="398">K335*1.2</f>
        <v>12.517439999999999</v>
      </c>
      <c r="J335" s="33">
        <v>0.104</v>
      </c>
      <c r="K335" s="32">
        <f t="shared" ref="K335" si="399">J335*$F$3</f>
        <v>10.431199999999999</v>
      </c>
      <c r="L335" s="33">
        <v>9.3600000000000003E-2</v>
      </c>
      <c r="M335" s="34">
        <f t="shared" ref="M335" si="400">(K335+O335)/2</f>
        <v>9.3880799999999986</v>
      </c>
      <c r="N335" s="33">
        <v>8.3199999999999996E-2</v>
      </c>
      <c r="O335" s="34">
        <f t="shared" si="374"/>
        <v>8.3449599999999986</v>
      </c>
      <c r="P335" s="39">
        <f t="shared" si="391"/>
        <v>7.5104639999999989</v>
      </c>
      <c r="Q335" s="28">
        <f t="shared" si="392"/>
        <v>10.890172799999998</v>
      </c>
      <c r="R335" s="28">
        <f t="shared" si="393"/>
        <v>10.563467615999999</v>
      </c>
      <c r="S335" s="28">
        <f t="shared" si="394"/>
        <v>10.345664159999998</v>
      </c>
      <c r="T335" s="28">
        <f t="shared" si="395"/>
        <v>10.127860703999998</v>
      </c>
      <c r="U335" s="28">
        <f t="shared" si="396"/>
        <v>9.8011555199999982</v>
      </c>
    </row>
    <row r="336" spans="1:21" s="14" customFormat="1" ht="12.95" customHeight="1" x14ac:dyDescent="0.25">
      <c r="A336" s="5">
        <v>381</v>
      </c>
      <c r="B336" s="9" t="s">
        <v>1250</v>
      </c>
      <c r="C336" s="4" t="s">
        <v>1785</v>
      </c>
      <c r="D336" s="4" t="s">
        <v>955</v>
      </c>
      <c r="E336" s="29">
        <v>2023</v>
      </c>
      <c r="F336" s="17" t="s">
        <v>4</v>
      </c>
      <c r="G336" s="40">
        <v>200</v>
      </c>
      <c r="H336" s="31">
        <f t="shared" ref="H336:H392" si="401">J336*1.2</f>
        <v>0.39011999999999997</v>
      </c>
      <c r="I336" s="32">
        <f t="shared" ref="I336:I392" si="402">K336*1.2</f>
        <v>39.129035999999992</v>
      </c>
      <c r="J336" s="33">
        <v>0.3251</v>
      </c>
      <c r="K336" s="32">
        <f t="shared" ref="K336:K392" si="403">J336*$F$3</f>
        <v>32.607529999999997</v>
      </c>
      <c r="L336" s="33">
        <v>0.29260000000000003</v>
      </c>
      <c r="M336" s="34">
        <f t="shared" ref="M336:M392" si="404">(K336+O336)/2</f>
        <v>29.34778</v>
      </c>
      <c r="N336" s="33">
        <v>0.2601</v>
      </c>
      <c r="O336" s="34">
        <f t="shared" si="374"/>
        <v>26.08803</v>
      </c>
      <c r="P336" s="39">
        <f t="shared" si="391"/>
        <v>23.479227000000002</v>
      </c>
      <c r="Q336" s="28">
        <f t="shared" si="392"/>
        <v>34.04487915</v>
      </c>
      <c r="R336" s="28">
        <f t="shared" si="393"/>
        <v>33.023532775500001</v>
      </c>
      <c r="S336" s="28">
        <f t="shared" si="394"/>
        <v>32.342635192499998</v>
      </c>
      <c r="T336" s="28">
        <f t="shared" si="395"/>
        <v>31.661737609500001</v>
      </c>
      <c r="U336" s="28">
        <f t="shared" si="396"/>
        <v>30.640391234999999</v>
      </c>
    </row>
    <row r="337" spans="1:21" s="14" customFormat="1" ht="12.95" customHeight="1" x14ac:dyDescent="0.25">
      <c r="A337" s="5">
        <v>382</v>
      </c>
      <c r="B337" s="9" t="s">
        <v>1251</v>
      </c>
      <c r="C337" s="4" t="s">
        <v>1786</v>
      </c>
      <c r="D337" s="4" t="s">
        <v>1784</v>
      </c>
      <c r="E337" s="29">
        <v>2023</v>
      </c>
      <c r="F337" s="17" t="s">
        <v>4</v>
      </c>
      <c r="G337" s="40">
        <v>200</v>
      </c>
      <c r="H337" s="31">
        <f t="shared" si="401"/>
        <v>0.19511999999999999</v>
      </c>
      <c r="I337" s="32">
        <f t="shared" si="402"/>
        <v>19.570535999999997</v>
      </c>
      <c r="J337" s="33">
        <v>0.16259999999999999</v>
      </c>
      <c r="K337" s="32">
        <f t="shared" si="403"/>
        <v>16.308779999999999</v>
      </c>
      <c r="L337" s="33">
        <v>0.14630000000000001</v>
      </c>
      <c r="M337" s="34">
        <f t="shared" si="404"/>
        <v>14.678904999999999</v>
      </c>
      <c r="N337" s="33">
        <v>0.13009999999999999</v>
      </c>
      <c r="O337" s="34">
        <f t="shared" si="374"/>
        <v>13.049029999999998</v>
      </c>
      <c r="P337" s="39">
        <f t="shared" si="391"/>
        <v>11.744126999999999</v>
      </c>
      <c r="Q337" s="28">
        <f t="shared" si="392"/>
        <v>17.028984149999999</v>
      </c>
      <c r="R337" s="28">
        <f t="shared" si="393"/>
        <v>16.518114625500001</v>
      </c>
      <c r="S337" s="28">
        <f t="shared" si="394"/>
        <v>16.177534942499999</v>
      </c>
      <c r="T337" s="28">
        <f t="shared" si="395"/>
        <v>15.8369552595</v>
      </c>
      <c r="U337" s="28">
        <f t="shared" si="396"/>
        <v>15.326085734999999</v>
      </c>
    </row>
    <row r="338" spans="1:21" s="14" customFormat="1" ht="12.95" customHeight="1" x14ac:dyDescent="0.25">
      <c r="A338" s="5">
        <v>383</v>
      </c>
      <c r="B338" s="9" t="s">
        <v>1252</v>
      </c>
      <c r="C338" s="4" t="s">
        <v>1787</v>
      </c>
      <c r="D338" s="4" t="s">
        <v>1253</v>
      </c>
      <c r="E338" s="29" t="s">
        <v>2532</v>
      </c>
      <c r="F338" s="17" t="s">
        <v>4</v>
      </c>
      <c r="G338" s="40">
        <v>400</v>
      </c>
      <c r="H338" s="31">
        <f t="shared" si="401"/>
        <v>0.19511999999999999</v>
      </c>
      <c r="I338" s="32">
        <f t="shared" si="402"/>
        <v>19.570535999999997</v>
      </c>
      <c r="J338" s="33">
        <v>0.16259999999999999</v>
      </c>
      <c r="K338" s="32">
        <f t="shared" si="403"/>
        <v>16.308779999999999</v>
      </c>
      <c r="L338" s="33">
        <v>0.14630000000000001</v>
      </c>
      <c r="M338" s="34">
        <f t="shared" si="404"/>
        <v>14.678904999999999</v>
      </c>
      <c r="N338" s="33">
        <v>0.13009999999999999</v>
      </c>
      <c r="O338" s="34">
        <f t="shared" si="374"/>
        <v>13.049029999999998</v>
      </c>
      <c r="P338" s="39">
        <f t="shared" si="391"/>
        <v>11.744126999999999</v>
      </c>
      <c r="Q338" s="28">
        <f t="shared" si="392"/>
        <v>17.028984149999999</v>
      </c>
      <c r="R338" s="28">
        <f t="shared" si="393"/>
        <v>16.518114625500001</v>
      </c>
      <c r="S338" s="28">
        <f t="shared" si="394"/>
        <v>16.177534942499999</v>
      </c>
      <c r="T338" s="28">
        <f t="shared" si="395"/>
        <v>15.8369552595</v>
      </c>
      <c r="U338" s="28">
        <f t="shared" si="396"/>
        <v>15.326085734999999</v>
      </c>
    </row>
    <row r="339" spans="1:21" s="14" customFormat="1" ht="12.95" customHeight="1" x14ac:dyDescent="0.25">
      <c r="A339" s="5">
        <v>384</v>
      </c>
      <c r="B339" s="9" t="s">
        <v>1254</v>
      </c>
      <c r="C339" s="4" t="s">
        <v>1788</v>
      </c>
      <c r="D339" s="4" t="s">
        <v>1255</v>
      </c>
      <c r="E339" s="29" t="s">
        <v>2532</v>
      </c>
      <c r="F339" s="17" t="s">
        <v>4</v>
      </c>
      <c r="G339" s="40">
        <v>400</v>
      </c>
      <c r="H339" s="31">
        <f t="shared" si="401"/>
        <v>0.12479999999999999</v>
      </c>
      <c r="I339" s="32">
        <f t="shared" si="402"/>
        <v>12.517439999999999</v>
      </c>
      <c r="J339" s="33">
        <v>0.104</v>
      </c>
      <c r="K339" s="32">
        <f t="shared" si="403"/>
        <v>10.431199999999999</v>
      </c>
      <c r="L339" s="33">
        <v>9.3600000000000003E-2</v>
      </c>
      <c r="M339" s="34">
        <f t="shared" si="404"/>
        <v>9.3880799999999986</v>
      </c>
      <c r="N339" s="33">
        <v>8.3199999999999996E-2</v>
      </c>
      <c r="O339" s="34">
        <f t="shared" si="374"/>
        <v>8.3449599999999986</v>
      </c>
      <c r="P339" s="39">
        <f t="shared" si="391"/>
        <v>7.5104639999999989</v>
      </c>
      <c r="Q339" s="28">
        <f t="shared" si="392"/>
        <v>10.890172799999998</v>
      </c>
      <c r="R339" s="28">
        <f t="shared" si="393"/>
        <v>10.563467615999999</v>
      </c>
      <c r="S339" s="28">
        <f t="shared" si="394"/>
        <v>10.345664159999998</v>
      </c>
      <c r="T339" s="28">
        <f t="shared" si="395"/>
        <v>10.127860703999998</v>
      </c>
      <c r="U339" s="28">
        <f t="shared" si="396"/>
        <v>9.8011555199999982</v>
      </c>
    </row>
    <row r="340" spans="1:21" s="14" customFormat="1" ht="12.95" customHeight="1" x14ac:dyDescent="0.25">
      <c r="A340" s="5">
        <v>385</v>
      </c>
      <c r="B340" s="9" t="s">
        <v>1256</v>
      </c>
      <c r="C340" s="4" t="s">
        <v>1790</v>
      </c>
      <c r="D340" s="4" t="s">
        <v>1789</v>
      </c>
      <c r="E340" s="29" t="s">
        <v>2532</v>
      </c>
      <c r="F340" s="17" t="s">
        <v>4</v>
      </c>
      <c r="G340" s="40">
        <v>200</v>
      </c>
      <c r="H340" s="31">
        <f t="shared" si="401"/>
        <v>0.39011999999999997</v>
      </c>
      <c r="I340" s="32">
        <f t="shared" si="402"/>
        <v>39.129035999999992</v>
      </c>
      <c r="J340" s="33">
        <v>0.3251</v>
      </c>
      <c r="K340" s="32">
        <f t="shared" si="403"/>
        <v>32.607529999999997</v>
      </c>
      <c r="L340" s="33">
        <v>0.29260000000000003</v>
      </c>
      <c r="M340" s="34">
        <f t="shared" si="404"/>
        <v>29.34778</v>
      </c>
      <c r="N340" s="33">
        <v>0.2601</v>
      </c>
      <c r="O340" s="34">
        <f t="shared" si="374"/>
        <v>26.08803</v>
      </c>
      <c r="P340" s="39">
        <f t="shared" si="391"/>
        <v>23.479227000000002</v>
      </c>
      <c r="Q340" s="28">
        <f t="shared" si="392"/>
        <v>34.04487915</v>
      </c>
      <c r="R340" s="28">
        <f t="shared" si="393"/>
        <v>33.023532775500001</v>
      </c>
      <c r="S340" s="28">
        <f t="shared" si="394"/>
        <v>32.342635192499998</v>
      </c>
      <c r="T340" s="28">
        <f t="shared" si="395"/>
        <v>31.661737609500001</v>
      </c>
      <c r="U340" s="28">
        <f t="shared" si="396"/>
        <v>30.640391234999999</v>
      </c>
    </row>
    <row r="341" spans="1:21" s="14" customFormat="1" ht="12.95" customHeight="1" x14ac:dyDescent="0.25">
      <c r="A341" s="5">
        <v>386</v>
      </c>
      <c r="B341" s="9" t="s">
        <v>1257</v>
      </c>
      <c r="C341" s="4" t="s">
        <v>1792</v>
      </c>
      <c r="D341" s="4" t="s">
        <v>1791</v>
      </c>
      <c r="E341" s="29">
        <v>2023</v>
      </c>
      <c r="F341" s="17" t="s">
        <v>4</v>
      </c>
      <c r="G341" s="40">
        <v>200</v>
      </c>
      <c r="H341" s="31">
        <f t="shared" si="401"/>
        <v>0.19511999999999999</v>
      </c>
      <c r="I341" s="32">
        <f t="shared" si="402"/>
        <v>19.570535999999997</v>
      </c>
      <c r="J341" s="33">
        <v>0.16259999999999999</v>
      </c>
      <c r="K341" s="32">
        <f t="shared" si="403"/>
        <v>16.308779999999999</v>
      </c>
      <c r="L341" s="33">
        <v>0.14630000000000001</v>
      </c>
      <c r="M341" s="34">
        <f t="shared" si="404"/>
        <v>14.678904999999999</v>
      </c>
      <c r="N341" s="33">
        <v>0.13009999999999999</v>
      </c>
      <c r="O341" s="34">
        <f t="shared" si="374"/>
        <v>13.049029999999998</v>
      </c>
      <c r="P341" s="39">
        <f t="shared" si="391"/>
        <v>11.744126999999999</v>
      </c>
      <c r="Q341" s="28">
        <f t="shared" si="392"/>
        <v>17.028984149999999</v>
      </c>
      <c r="R341" s="28">
        <f t="shared" si="393"/>
        <v>16.518114625500001</v>
      </c>
      <c r="S341" s="28">
        <f t="shared" si="394"/>
        <v>16.177534942499999</v>
      </c>
      <c r="T341" s="28">
        <f t="shared" si="395"/>
        <v>15.8369552595</v>
      </c>
      <c r="U341" s="28">
        <f t="shared" si="396"/>
        <v>15.326085734999999</v>
      </c>
    </row>
    <row r="342" spans="1:21" s="14" customFormat="1" ht="12.95" customHeight="1" x14ac:dyDescent="0.25">
      <c r="A342" s="5">
        <v>387</v>
      </c>
      <c r="B342" s="9" t="s">
        <v>1258</v>
      </c>
      <c r="C342" s="4" t="s">
        <v>1794</v>
      </c>
      <c r="D342" s="4" t="s">
        <v>1793</v>
      </c>
      <c r="E342" s="29">
        <v>2023</v>
      </c>
      <c r="F342" s="17" t="s">
        <v>4</v>
      </c>
      <c r="G342" s="40">
        <v>200</v>
      </c>
      <c r="H342" s="31">
        <f t="shared" si="401"/>
        <v>0.19511999999999999</v>
      </c>
      <c r="I342" s="32">
        <f t="shared" si="402"/>
        <v>19.570535999999997</v>
      </c>
      <c r="J342" s="33">
        <v>0.16259999999999999</v>
      </c>
      <c r="K342" s="32">
        <f t="shared" si="403"/>
        <v>16.308779999999999</v>
      </c>
      <c r="L342" s="33">
        <v>0.14630000000000001</v>
      </c>
      <c r="M342" s="34">
        <f t="shared" si="404"/>
        <v>14.678904999999999</v>
      </c>
      <c r="N342" s="33">
        <v>0.13009999999999999</v>
      </c>
      <c r="O342" s="34">
        <f t="shared" si="374"/>
        <v>13.049029999999998</v>
      </c>
      <c r="P342" s="39">
        <f t="shared" si="391"/>
        <v>11.744126999999999</v>
      </c>
      <c r="Q342" s="28">
        <f t="shared" si="392"/>
        <v>17.028984149999999</v>
      </c>
      <c r="R342" s="28">
        <f t="shared" si="393"/>
        <v>16.518114625500001</v>
      </c>
      <c r="S342" s="28">
        <f t="shared" si="394"/>
        <v>16.177534942499999</v>
      </c>
      <c r="T342" s="28">
        <f t="shared" si="395"/>
        <v>15.8369552595</v>
      </c>
      <c r="U342" s="28">
        <f t="shared" si="396"/>
        <v>15.326085734999999</v>
      </c>
    </row>
    <row r="343" spans="1:21" s="14" customFormat="1" ht="12.95" customHeight="1" x14ac:dyDescent="0.25">
      <c r="A343" s="5">
        <v>388</v>
      </c>
      <c r="B343" s="9" t="s">
        <v>1259</v>
      </c>
      <c r="C343" s="4" t="s">
        <v>1795</v>
      </c>
      <c r="D343" s="4" t="s">
        <v>1260</v>
      </c>
      <c r="E343" s="29">
        <v>2023</v>
      </c>
      <c r="F343" s="17" t="s">
        <v>4</v>
      </c>
      <c r="G343" s="40">
        <v>400</v>
      </c>
      <c r="H343" s="31">
        <f t="shared" si="401"/>
        <v>0.12479999999999999</v>
      </c>
      <c r="I343" s="32">
        <f t="shared" si="402"/>
        <v>12.517439999999999</v>
      </c>
      <c r="J343" s="33">
        <v>0.104</v>
      </c>
      <c r="K343" s="32">
        <f t="shared" si="403"/>
        <v>10.431199999999999</v>
      </c>
      <c r="L343" s="33">
        <v>9.3600000000000003E-2</v>
      </c>
      <c r="M343" s="34">
        <f t="shared" si="404"/>
        <v>9.3880799999999986</v>
      </c>
      <c r="N343" s="33">
        <v>8.3199999999999996E-2</v>
      </c>
      <c r="O343" s="34">
        <f t="shared" si="374"/>
        <v>8.3449599999999986</v>
      </c>
      <c r="P343" s="39">
        <f t="shared" si="391"/>
        <v>7.5104639999999989</v>
      </c>
      <c r="Q343" s="28">
        <f t="shared" si="392"/>
        <v>10.890172799999998</v>
      </c>
      <c r="R343" s="28">
        <f t="shared" si="393"/>
        <v>10.563467615999999</v>
      </c>
      <c r="S343" s="28">
        <f t="shared" si="394"/>
        <v>10.345664159999998</v>
      </c>
      <c r="T343" s="28">
        <f t="shared" si="395"/>
        <v>10.127860703999998</v>
      </c>
      <c r="U343" s="28">
        <f t="shared" si="396"/>
        <v>9.8011555199999982</v>
      </c>
    </row>
    <row r="344" spans="1:21" s="14" customFormat="1" ht="12.95" customHeight="1" x14ac:dyDescent="0.25">
      <c r="A344" s="5">
        <v>389</v>
      </c>
      <c r="B344" s="9" t="s">
        <v>1261</v>
      </c>
      <c r="C344" s="4" t="s">
        <v>1797</v>
      </c>
      <c r="D344" s="4" t="s">
        <v>1796</v>
      </c>
      <c r="E344" s="29" t="s">
        <v>2532</v>
      </c>
      <c r="F344" s="17" t="s">
        <v>4</v>
      </c>
      <c r="G344" s="40">
        <v>200</v>
      </c>
      <c r="H344" s="31">
        <f t="shared" si="401"/>
        <v>0.39011999999999997</v>
      </c>
      <c r="I344" s="32">
        <f t="shared" si="402"/>
        <v>39.129035999999992</v>
      </c>
      <c r="J344" s="33">
        <v>0.3251</v>
      </c>
      <c r="K344" s="32">
        <f t="shared" si="403"/>
        <v>32.607529999999997</v>
      </c>
      <c r="L344" s="33">
        <v>0.29260000000000003</v>
      </c>
      <c r="M344" s="34">
        <f t="shared" si="404"/>
        <v>29.34778</v>
      </c>
      <c r="N344" s="33">
        <v>0.2601</v>
      </c>
      <c r="O344" s="34">
        <f t="shared" si="374"/>
        <v>26.08803</v>
      </c>
      <c r="P344" s="39">
        <f t="shared" si="391"/>
        <v>23.479227000000002</v>
      </c>
      <c r="Q344" s="28">
        <f t="shared" si="392"/>
        <v>34.04487915</v>
      </c>
      <c r="R344" s="28">
        <f t="shared" si="393"/>
        <v>33.023532775500001</v>
      </c>
      <c r="S344" s="28">
        <f t="shared" si="394"/>
        <v>32.342635192499998</v>
      </c>
      <c r="T344" s="28">
        <f t="shared" si="395"/>
        <v>31.661737609500001</v>
      </c>
      <c r="U344" s="28">
        <f t="shared" si="396"/>
        <v>30.640391234999999</v>
      </c>
    </row>
    <row r="345" spans="1:21" s="14" customFormat="1" ht="12.95" customHeight="1" x14ac:dyDescent="0.25">
      <c r="A345" s="5">
        <v>390</v>
      </c>
      <c r="B345" s="9" t="s">
        <v>1262</v>
      </c>
      <c r="C345" s="4" t="s">
        <v>1799</v>
      </c>
      <c r="D345" s="4" t="s">
        <v>1798</v>
      </c>
      <c r="E345" s="29">
        <v>2023</v>
      </c>
      <c r="F345" s="17" t="s">
        <v>4</v>
      </c>
      <c r="G345" s="40">
        <v>200</v>
      </c>
      <c r="H345" s="31">
        <f t="shared" si="401"/>
        <v>0.19511999999999999</v>
      </c>
      <c r="I345" s="32">
        <f t="shared" si="402"/>
        <v>0.19511999999999999</v>
      </c>
      <c r="J345" s="33">
        <v>0.16259999999999999</v>
      </c>
      <c r="K345" s="33">
        <v>0.16259999999999999</v>
      </c>
      <c r="L345" s="33">
        <v>0.14630000000000001</v>
      </c>
      <c r="M345" s="34">
        <f t="shared" si="404"/>
        <v>6.6058149999999989</v>
      </c>
      <c r="N345" s="33">
        <v>0.13009999999999999</v>
      </c>
      <c r="O345" s="34">
        <f t="shared" si="374"/>
        <v>13.049029999999998</v>
      </c>
      <c r="P345" s="39">
        <f t="shared" si="391"/>
        <v>11.744126999999999</v>
      </c>
      <c r="Q345" s="28">
        <f t="shared" si="392"/>
        <v>17.028984149999999</v>
      </c>
      <c r="R345" s="28">
        <f t="shared" si="393"/>
        <v>16.518114625500001</v>
      </c>
      <c r="S345" s="28">
        <f t="shared" si="394"/>
        <v>16.177534942499999</v>
      </c>
      <c r="T345" s="28">
        <f t="shared" si="395"/>
        <v>15.8369552595</v>
      </c>
      <c r="U345" s="28">
        <f t="shared" si="396"/>
        <v>15.326085734999999</v>
      </c>
    </row>
    <row r="346" spans="1:21" s="14" customFormat="1" ht="12.95" customHeight="1" x14ac:dyDescent="0.25">
      <c r="A346" s="5">
        <v>391</v>
      </c>
      <c r="B346" s="9" t="s">
        <v>1263</v>
      </c>
      <c r="C346" s="4" t="s">
        <v>1801</v>
      </c>
      <c r="D346" s="4" t="s">
        <v>1800</v>
      </c>
      <c r="E346" s="29">
        <v>2023</v>
      </c>
      <c r="F346" s="17" t="s">
        <v>4</v>
      </c>
      <c r="G346" s="40">
        <v>200</v>
      </c>
      <c r="H346" s="31">
        <f t="shared" si="401"/>
        <v>0.19511999999999999</v>
      </c>
      <c r="I346" s="32">
        <f t="shared" si="402"/>
        <v>19.570535999999997</v>
      </c>
      <c r="J346" s="33">
        <v>0.16259999999999999</v>
      </c>
      <c r="K346" s="32">
        <f t="shared" si="403"/>
        <v>16.308779999999999</v>
      </c>
      <c r="L346" s="33">
        <v>0.14630000000000001</v>
      </c>
      <c r="M346" s="34">
        <f t="shared" si="404"/>
        <v>14.678904999999999</v>
      </c>
      <c r="N346" s="33">
        <v>0.13009999999999999</v>
      </c>
      <c r="O346" s="34">
        <f t="shared" si="374"/>
        <v>13.049029999999998</v>
      </c>
      <c r="P346" s="39">
        <f t="shared" si="391"/>
        <v>11.744126999999999</v>
      </c>
      <c r="Q346" s="28">
        <f t="shared" si="392"/>
        <v>17.028984149999999</v>
      </c>
      <c r="R346" s="28">
        <f t="shared" si="393"/>
        <v>16.518114625500001</v>
      </c>
      <c r="S346" s="28">
        <f t="shared" si="394"/>
        <v>16.177534942499999</v>
      </c>
      <c r="T346" s="28">
        <f t="shared" si="395"/>
        <v>15.8369552595</v>
      </c>
      <c r="U346" s="28">
        <f t="shared" si="396"/>
        <v>15.326085734999999</v>
      </c>
    </row>
    <row r="347" spans="1:21" s="14" customFormat="1" ht="12.95" customHeight="1" x14ac:dyDescent="0.25">
      <c r="A347" s="5">
        <v>392</v>
      </c>
      <c r="B347" s="9" t="s">
        <v>1264</v>
      </c>
      <c r="C347" s="4" t="s">
        <v>1802</v>
      </c>
      <c r="D347" s="4" t="s">
        <v>1265</v>
      </c>
      <c r="E347" s="29" t="s">
        <v>2532</v>
      </c>
      <c r="F347" s="17" t="s">
        <v>4</v>
      </c>
      <c r="G347" s="40">
        <v>200</v>
      </c>
      <c r="H347" s="31">
        <f t="shared" si="401"/>
        <v>2.5405200000000003</v>
      </c>
      <c r="I347" s="32">
        <f t="shared" si="402"/>
        <v>254.814156</v>
      </c>
      <c r="J347" s="33">
        <v>2.1171000000000002</v>
      </c>
      <c r="K347" s="32">
        <f t="shared" si="403"/>
        <v>212.34513000000001</v>
      </c>
      <c r="L347" s="33">
        <v>1.9168000000000001</v>
      </c>
      <c r="M347" s="34">
        <f t="shared" si="404"/>
        <v>192.25504000000001</v>
      </c>
      <c r="N347" s="33">
        <v>1.7164999999999999</v>
      </c>
      <c r="O347" s="34">
        <f t="shared" si="374"/>
        <v>172.16494999999998</v>
      </c>
      <c r="P347" s="39">
        <f t="shared" si="391"/>
        <v>154.94845499999997</v>
      </c>
      <c r="Q347" s="28">
        <f t="shared" si="392"/>
        <v>224.67525974999995</v>
      </c>
      <c r="R347" s="28">
        <f t="shared" si="393"/>
        <v>217.93500195749996</v>
      </c>
      <c r="S347" s="28">
        <f t="shared" si="394"/>
        <v>213.44149676249995</v>
      </c>
      <c r="T347" s="28">
        <f t="shared" si="395"/>
        <v>208.94799156749997</v>
      </c>
      <c r="U347" s="28">
        <f t="shared" si="396"/>
        <v>202.20773377499995</v>
      </c>
    </row>
    <row r="348" spans="1:21" s="14" customFormat="1" ht="12.95" customHeight="1" x14ac:dyDescent="0.25">
      <c r="A348" s="5">
        <v>393</v>
      </c>
      <c r="B348" s="9" t="s">
        <v>1266</v>
      </c>
      <c r="C348" s="4" t="s">
        <v>1804</v>
      </c>
      <c r="D348" s="4" t="s">
        <v>1803</v>
      </c>
      <c r="E348" s="29">
        <v>2023</v>
      </c>
      <c r="F348" s="17" t="s">
        <v>4</v>
      </c>
      <c r="G348" s="40">
        <v>200</v>
      </c>
      <c r="H348" s="31">
        <f t="shared" si="401"/>
        <v>3.0897600000000001</v>
      </c>
      <c r="I348" s="32">
        <f t="shared" si="402"/>
        <v>309.90292800000003</v>
      </c>
      <c r="J348" s="33">
        <v>2.5748000000000002</v>
      </c>
      <c r="K348" s="32">
        <f t="shared" si="403"/>
        <v>258.25244000000004</v>
      </c>
      <c r="L348" s="33">
        <v>2.3172999999999999</v>
      </c>
      <c r="M348" s="34">
        <f t="shared" si="404"/>
        <v>232.42519000000001</v>
      </c>
      <c r="N348" s="33">
        <v>2.0598000000000001</v>
      </c>
      <c r="O348" s="34">
        <f t="shared" si="374"/>
        <v>206.59793999999999</v>
      </c>
      <c r="P348" s="39">
        <f t="shared" si="391"/>
        <v>185.93814599999999</v>
      </c>
      <c r="Q348" s="28">
        <f t="shared" si="392"/>
        <v>269.61031170000001</v>
      </c>
      <c r="R348" s="28">
        <f t="shared" si="393"/>
        <v>261.52200234899999</v>
      </c>
      <c r="S348" s="28">
        <f t="shared" si="394"/>
        <v>256.12979611500003</v>
      </c>
      <c r="T348" s="28">
        <f t="shared" si="395"/>
        <v>250.73758988100002</v>
      </c>
      <c r="U348" s="28">
        <f t="shared" si="396"/>
        <v>242.64928053</v>
      </c>
    </row>
    <row r="349" spans="1:21" s="14" customFormat="1" ht="12.95" customHeight="1" x14ac:dyDescent="0.25">
      <c r="A349" s="5">
        <v>394</v>
      </c>
      <c r="B349" s="9" t="s">
        <v>1267</v>
      </c>
      <c r="C349" s="4" t="s">
        <v>1805</v>
      </c>
      <c r="D349" s="4" t="s">
        <v>1268</v>
      </c>
      <c r="E349" s="29" t="s">
        <v>2532</v>
      </c>
      <c r="F349" s="17" t="s">
        <v>4</v>
      </c>
      <c r="G349" s="40">
        <v>200</v>
      </c>
      <c r="H349" s="31">
        <f t="shared" si="401"/>
        <v>2.5405200000000003</v>
      </c>
      <c r="I349" s="32">
        <f t="shared" si="402"/>
        <v>254.814156</v>
      </c>
      <c r="J349" s="33">
        <v>2.1171000000000002</v>
      </c>
      <c r="K349" s="32">
        <f t="shared" si="403"/>
        <v>212.34513000000001</v>
      </c>
      <c r="L349" s="33">
        <v>1.9168000000000001</v>
      </c>
      <c r="M349" s="34">
        <f t="shared" si="404"/>
        <v>192.25504000000001</v>
      </c>
      <c r="N349" s="33">
        <v>1.7164999999999999</v>
      </c>
      <c r="O349" s="34">
        <f t="shared" si="374"/>
        <v>172.16494999999998</v>
      </c>
      <c r="P349" s="39">
        <f t="shared" si="391"/>
        <v>154.94845499999997</v>
      </c>
      <c r="Q349" s="28">
        <f t="shared" si="392"/>
        <v>224.67525974999995</v>
      </c>
      <c r="R349" s="28">
        <f t="shared" si="393"/>
        <v>217.93500195749996</v>
      </c>
      <c r="S349" s="28">
        <f t="shared" si="394"/>
        <v>213.44149676249995</v>
      </c>
      <c r="T349" s="28">
        <f t="shared" si="395"/>
        <v>208.94799156749997</v>
      </c>
      <c r="U349" s="28">
        <f t="shared" si="396"/>
        <v>202.20773377499995</v>
      </c>
    </row>
    <row r="350" spans="1:21" s="14" customFormat="1" ht="12.95" customHeight="1" x14ac:dyDescent="0.25">
      <c r="A350" s="5">
        <v>395</v>
      </c>
      <c r="B350" s="9" t="s">
        <v>1269</v>
      </c>
      <c r="C350" s="4" t="s">
        <v>1807</v>
      </c>
      <c r="D350" s="4" t="s">
        <v>1806</v>
      </c>
      <c r="E350" s="29">
        <v>2023</v>
      </c>
      <c r="F350" s="17" t="s">
        <v>4</v>
      </c>
      <c r="G350" s="40">
        <v>200</v>
      </c>
      <c r="H350" s="31">
        <f t="shared" si="401"/>
        <v>3.0897600000000001</v>
      </c>
      <c r="I350" s="32">
        <f t="shared" si="402"/>
        <v>309.90292800000003</v>
      </c>
      <c r="J350" s="33">
        <v>2.5748000000000002</v>
      </c>
      <c r="K350" s="32">
        <f t="shared" si="403"/>
        <v>258.25244000000004</v>
      </c>
      <c r="L350" s="33">
        <v>2.3172999999999999</v>
      </c>
      <c r="M350" s="34">
        <f t="shared" si="404"/>
        <v>232.42519000000001</v>
      </c>
      <c r="N350" s="33">
        <v>2.0598000000000001</v>
      </c>
      <c r="O350" s="34">
        <f t="shared" si="374"/>
        <v>206.59793999999999</v>
      </c>
      <c r="P350" s="39">
        <f t="shared" si="391"/>
        <v>185.93814599999999</v>
      </c>
      <c r="Q350" s="28">
        <f t="shared" si="392"/>
        <v>269.61031170000001</v>
      </c>
      <c r="R350" s="28">
        <f t="shared" si="393"/>
        <v>261.52200234899999</v>
      </c>
      <c r="S350" s="28">
        <f t="shared" si="394"/>
        <v>256.12979611500003</v>
      </c>
      <c r="T350" s="28">
        <f t="shared" si="395"/>
        <v>250.73758988100002</v>
      </c>
      <c r="U350" s="28">
        <f t="shared" si="396"/>
        <v>242.64928053</v>
      </c>
    </row>
    <row r="351" spans="1:21" s="14" customFormat="1" ht="12.95" customHeight="1" x14ac:dyDescent="0.25">
      <c r="A351" s="5">
        <v>396</v>
      </c>
      <c r="B351" s="9" t="s">
        <v>1270</v>
      </c>
      <c r="C351" s="4" t="s">
        <v>1808</v>
      </c>
      <c r="D351" s="4" t="s">
        <v>1271</v>
      </c>
      <c r="E351" s="29" t="s">
        <v>2532</v>
      </c>
      <c r="F351" s="17" t="s">
        <v>4</v>
      </c>
      <c r="G351" s="40">
        <v>200</v>
      </c>
      <c r="H351" s="31">
        <f t="shared" si="401"/>
        <v>2.5405200000000003</v>
      </c>
      <c r="I351" s="32">
        <f t="shared" si="402"/>
        <v>254.814156</v>
      </c>
      <c r="J351" s="33">
        <v>2.1171000000000002</v>
      </c>
      <c r="K351" s="32">
        <f t="shared" si="403"/>
        <v>212.34513000000001</v>
      </c>
      <c r="L351" s="33">
        <v>1.9168000000000001</v>
      </c>
      <c r="M351" s="34">
        <f t="shared" si="404"/>
        <v>192.25504000000001</v>
      </c>
      <c r="N351" s="33">
        <v>1.7164999999999999</v>
      </c>
      <c r="O351" s="34">
        <f t="shared" si="374"/>
        <v>172.16494999999998</v>
      </c>
      <c r="P351" s="39">
        <f t="shared" si="391"/>
        <v>154.94845499999997</v>
      </c>
      <c r="Q351" s="28">
        <f t="shared" si="392"/>
        <v>224.67525974999995</v>
      </c>
      <c r="R351" s="28">
        <f t="shared" si="393"/>
        <v>217.93500195749996</v>
      </c>
      <c r="S351" s="28">
        <f t="shared" si="394"/>
        <v>213.44149676249995</v>
      </c>
      <c r="T351" s="28">
        <f t="shared" si="395"/>
        <v>208.94799156749997</v>
      </c>
      <c r="U351" s="28">
        <f t="shared" si="396"/>
        <v>202.20773377499995</v>
      </c>
    </row>
    <row r="352" spans="1:21" s="14" customFormat="1" ht="12.95" customHeight="1" x14ac:dyDescent="0.25">
      <c r="A352" s="5">
        <v>397</v>
      </c>
      <c r="B352" s="9" t="s">
        <v>1272</v>
      </c>
      <c r="C352" s="4" t="s">
        <v>1810</v>
      </c>
      <c r="D352" s="4" t="s">
        <v>1809</v>
      </c>
      <c r="E352" s="29">
        <v>2023</v>
      </c>
      <c r="F352" s="17" t="s">
        <v>4</v>
      </c>
      <c r="G352" s="40">
        <v>200</v>
      </c>
      <c r="H352" s="31">
        <f t="shared" si="401"/>
        <v>3.0897600000000001</v>
      </c>
      <c r="I352" s="32">
        <f t="shared" si="402"/>
        <v>309.90292800000003</v>
      </c>
      <c r="J352" s="33">
        <v>2.5748000000000002</v>
      </c>
      <c r="K352" s="32">
        <f t="shared" si="403"/>
        <v>258.25244000000004</v>
      </c>
      <c r="L352" s="33">
        <v>2.3172999999999999</v>
      </c>
      <c r="M352" s="34">
        <f t="shared" si="404"/>
        <v>232.42519000000001</v>
      </c>
      <c r="N352" s="33">
        <v>2.0598000000000001</v>
      </c>
      <c r="O352" s="34">
        <f t="shared" si="374"/>
        <v>206.59793999999999</v>
      </c>
      <c r="P352" s="39">
        <f t="shared" si="391"/>
        <v>185.93814599999999</v>
      </c>
      <c r="Q352" s="28">
        <f t="shared" si="392"/>
        <v>269.61031170000001</v>
      </c>
      <c r="R352" s="28">
        <f t="shared" si="393"/>
        <v>261.52200234899999</v>
      </c>
      <c r="S352" s="28">
        <f t="shared" si="394"/>
        <v>256.12979611500003</v>
      </c>
      <c r="T352" s="28">
        <f t="shared" si="395"/>
        <v>250.73758988100002</v>
      </c>
      <c r="U352" s="28">
        <f t="shared" si="396"/>
        <v>242.64928053</v>
      </c>
    </row>
    <row r="353" spans="1:21" s="14" customFormat="1" ht="12.95" customHeight="1" x14ac:dyDescent="0.25">
      <c r="A353" s="5">
        <v>398</v>
      </c>
      <c r="B353" s="9" t="s">
        <v>1273</v>
      </c>
      <c r="C353" s="4" t="s">
        <v>1813</v>
      </c>
      <c r="D353" s="4" t="s">
        <v>1811</v>
      </c>
      <c r="E353" s="29">
        <v>2023</v>
      </c>
      <c r="F353" s="17" t="s">
        <v>4</v>
      </c>
      <c r="G353" s="40">
        <v>200</v>
      </c>
      <c r="H353" s="31">
        <f t="shared" si="401"/>
        <v>3.0897600000000001</v>
      </c>
      <c r="I353" s="32">
        <f t="shared" si="402"/>
        <v>309.90292800000003</v>
      </c>
      <c r="J353" s="33">
        <v>2.5748000000000002</v>
      </c>
      <c r="K353" s="32">
        <f t="shared" si="403"/>
        <v>258.25244000000004</v>
      </c>
      <c r="L353" s="33">
        <v>2.3172999999999999</v>
      </c>
      <c r="M353" s="34">
        <f t="shared" si="404"/>
        <v>232.42519000000001</v>
      </c>
      <c r="N353" s="33">
        <v>2.0598000000000001</v>
      </c>
      <c r="O353" s="34">
        <f t="shared" si="374"/>
        <v>206.59793999999999</v>
      </c>
      <c r="P353" s="39">
        <f t="shared" si="391"/>
        <v>185.93814599999999</v>
      </c>
      <c r="Q353" s="28">
        <f t="shared" si="392"/>
        <v>269.61031170000001</v>
      </c>
      <c r="R353" s="28">
        <f t="shared" si="393"/>
        <v>261.52200234899999</v>
      </c>
      <c r="S353" s="28">
        <f t="shared" si="394"/>
        <v>256.12979611500003</v>
      </c>
      <c r="T353" s="28">
        <f t="shared" si="395"/>
        <v>250.73758988100002</v>
      </c>
      <c r="U353" s="28">
        <f t="shared" si="396"/>
        <v>242.64928053</v>
      </c>
    </row>
    <row r="354" spans="1:21" s="14" customFormat="1" ht="12.95" customHeight="1" x14ac:dyDescent="0.25">
      <c r="A354" s="5">
        <v>399</v>
      </c>
      <c r="B354" s="9" t="s">
        <v>1274</v>
      </c>
      <c r="C354" s="4" t="s">
        <v>1814</v>
      </c>
      <c r="D354" s="4" t="s">
        <v>1812</v>
      </c>
      <c r="E354" s="29">
        <v>2023</v>
      </c>
      <c r="F354" s="17" t="s">
        <v>4</v>
      </c>
      <c r="G354" s="40">
        <v>200</v>
      </c>
      <c r="H354" s="31">
        <f t="shared" si="401"/>
        <v>3.0897600000000001</v>
      </c>
      <c r="I354" s="32">
        <f t="shared" si="402"/>
        <v>309.90292800000003</v>
      </c>
      <c r="J354" s="33">
        <v>2.5748000000000002</v>
      </c>
      <c r="K354" s="32">
        <f t="shared" si="403"/>
        <v>258.25244000000004</v>
      </c>
      <c r="L354" s="33">
        <v>2.3172999999999999</v>
      </c>
      <c r="M354" s="34">
        <f t="shared" si="404"/>
        <v>232.42519000000001</v>
      </c>
      <c r="N354" s="33">
        <v>2.0598000000000001</v>
      </c>
      <c r="O354" s="34">
        <f t="shared" si="374"/>
        <v>206.59793999999999</v>
      </c>
      <c r="P354" s="39">
        <f t="shared" si="391"/>
        <v>185.93814599999999</v>
      </c>
      <c r="Q354" s="28">
        <f t="shared" si="392"/>
        <v>269.61031170000001</v>
      </c>
      <c r="R354" s="28">
        <f t="shared" si="393"/>
        <v>261.52200234899999</v>
      </c>
      <c r="S354" s="28">
        <f t="shared" si="394"/>
        <v>256.12979611500003</v>
      </c>
      <c r="T354" s="28">
        <f t="shared" si="395"/>
        <v>250.73758988100002</v>
      </c>
      <c r="U354" s="28">
        <f t="shared" si="396"/>
        <v>242.64928053</v>
      </c>
    </row>
    <row r="355" spans="1:21" s="14" customFormat="1" ht="12.95" customHeight="1" x14ac:dyDescent="0.25">
      <c r="A355" s="5">
        <v>400</v>
      </c>
      <c r="B355" s="9" t="s">
        <v>1275</v>
      </c>
      <c r="C355" s="4" t="s">
        <v>1816</v>
      </c>
      <c r="D355" s="4" t="s">
        <v>1815</v>
      </c>
      <c r="E355" s="29">
        <v>2023</v>
      </c>
      <c r="F355" s="17" t="s">
        <v>4</v>
      </c>
      <c r="G355" s="40">
        <v>200</v>
      </c>
      <c r="H355" s="31">
        <f t="shared" si="401"/>
        <v>3.0897600000000001</v>
      </c>
      <c r="I355" s="32">
        <f t="shared" si="402"/>
        <v>309.90292800000003</v>
      </c>
      <c r="J355" s="33">
        <v>2.5748000000000002</v>
      </c>
      <c r="K355" s="32">
        <f t="shared" si="403"/>
        <v>258.25244000000004</v>
      </c>
      <c r="L355" s="33">
        <v>2.3172999999999999</v>
      </c>
      <c r="M355" s="34">
        <f t="shared" si="404"/>
        <v>232.42519000000001</v>
      </c>
      <c r="N355" s="33">
        <v>2.0598000000000001</v>
      </c>
      <c r="O355" s="34">
        <f t="shared" si="374"/>
        <v>206.59793999999999</v>
      </c>
      <c r="P355" s="39">
        <f t="shared" si="391"/>
        <v>185.93814599999999</v>
      </c>
      <c r="Q355" s="28">
        <f t="shared" si="392"/>
        <v>269.61031170000001</v>
      </c>
      <c r="R355" s="28">
        <f t="shared" si="393"/>
        <v>261.52200234899999</v>
      </c>
      <c r="S355" s="28">
        <f t="shared" si="394"/>
        <v>256.12979611500003</v>
      </c>
      <c r="T355" s="28">
        <f t="shared" si="395"/>
        <v>250.73758988100002</v>
      </c>
      <c r="U355" s="28">
        <f t="shared" si="396"/>
        <v>242.64928053</v>
      </c>
    </row>
    <row r="356" spans="1:21" s="14" customFormat="1" ht="12.95" customHeight="1" x14ac:dyDescent="0.25">
      <c r="A356" s="5">
        <v>401</v>
      </c>
      <c r="B356" s="9" t="s">
        <v>1276</v>
      </c>
      <c r="C356" s="4" t="s">
        <v>1818</v>
      </c>
      <c r="D356" s="4" t="s">
        <v>1817</v>
      </c>
      <c r="E356" s="29">
        <v>2023</v>
      </c>
      <c r="F356" s="17" t="s">
        <v>4</v>
      </c>
      <c r="G356" s="40">
        <v>200</v>
      </c>
      <c r="H356" s="31">
        <f t="shared" si="401"/>
        <v>3.0897600000000001</v>
      </c>
      <c r="I356" s="32">
        <f t="shared" si="402"/>
        <v>309.90292800000003</v>
      </c>
      <c r="J356" s="33">
        <v>2.5748000000000002</v>
      </c>
      <c r="K356" s="32">
        <f t="shared" si="403"/>
        <v>258.25244000000004</v>
      </c>
      <c r="L356" s="33">
        <v>2.3172999999999999</v>
      </c>
      <c r="M356" s="34">
        <f t="shared" si="404"/>
        <v>232.42519000000001</v>
      </c>
      <c r="N356" s="33">
        <v>2.0598000000000001</v>
      </c>
      <c r="O356" s="34">
        <f t="shared" si="374"/>
        <v>206.59793999999999</v>
      </c>
      <c r="P356" s="39">
        <f t="shared" si="391"/>
        <v>185.93814599999999</v>
      </c>
      <c r="Q356" s="28">
        <f t="shared" si="392"/>
        <v>269.61031170000001</v>
      </c>
      <c r="R356" s="28">
        <f t="shared" si="393"/>
        <v>261.52200234899999</v>
      </c>
      <c r="S356" s="28">
        <f t="shared" si="394"/>
        <v>256.12979611500003</v>
      </c>
      <c r="T356" s="28">
        <f t="shared" si="395"/>
        <v>250.73758988100002</v>
      </c>
      <c r="U356" s="28">
        <f t="shared" si="396"/>
        <v>242.64928053</v>
      </c>
    </row>
    <row r="357" spans="1:21" s="14" customFormat="1" ht="12.95" customHeight="1" x14ac:dyDescent="0.25">
      <c r="A357" s="5">
        <v>402</v>
      </c>
      <c r="B357" s="9" t="s">
        <v>1277</v>
      </c>
      <c r="C357" s="4" t="s">
        <v>1821</v>
      </c>
      <c r="D357" s="4" t="s">
        <v>1819</v>
      </c>
      <c r="E357" s="29">
        <v>2023</v>
      </c>
      <c r="F357" s="17" t="s">
        <v>4</v>
      </c>
      <c r="G357" s="40">
        <v>200</v>
      </c>
      <c r="H357" s="31">
        <f t="shared" si="401"/>
        <v>3.0897600000000001</v>
      </c>
      <c r="I357" s="32">
        <f t="shared" si="402"/>
        <v>309.90292800000003</v>
      </c>
      <c r="J357" s="33">
        <v>2.5748000000000002</v>
      </c>
      <c r="K357" s="32">
        <f t="shared" si="403"/>
        <v>258.25244000000004</v>
      </c>
      <c r="L357" s="33">
        <v>2.3172999999999999</v>
      </c>
      <c r="M357" s="34">
        <f t="shared" si="404"/>
        <v>232.42519000000001</v>
      </c>
      <c r="N357" s="33">
        <v>2.0598000000000001</v>
      </c>
      <c r="O357" s="34">
        <f t="shared" si="374"/>
        <v>206.59793999999999</v>
      </c>
      <c r="P357" s="39">
        <f t="shared" si="391"/>
        <v>185.93814599999999</v>
      </c>
      <c r="Q357" s="28">
        <f t="shared" si="392"/>
        <v>269.61031170000001</v>
      </c>
      <c r="R357" s="28">
        <f t="shared" si="393"/>
        <v>261.52200234899999</v>
      </c>
      <c r="S357" s="28">
        <f t="shared" si="394"/>
        <v>256.12979611500003</v>
      </c>
      <c r="T357" s="28">
        <f t="shared" si="395"/>
        <v>250.73758988100002</v>
      </c>
      <c r="U357" s="28">
        <f t="shared" si="396"/>
        <v>242.64928053</v>
      </c>
    </row>
    <row r="358" spans="1:21" s="14" customFormat="1" ht="12.95" customHeight="1" x14ac:dyDescent="0.25">
      <c r="A358" s="5">
        <v>403</v>
      </c>
      <c r="B358" s="9" t="s">
        <v>1278</v>
      </c>
      <c r="C358" s="4" t="s">
        <v>1822</v>
      </c>
      <c r="D358" s="4" t="s">
        <v>1820</v>
      </c>
      <c r="E358" s="29">
        <v>2023</v>
      </c>
      <c r="F358" s="17" t="s">
        <v>4</v>
      </c>
      <c r="G358" s="40">
        <v>200</v>
      </c>
      <c r="H358" s="31">
        <f t="shared" si="401"/>
        <v>3.0897600000000001</v>
      </c>
      <c r="I358" s="32">
        <f t="shared" si="402"/>
        <v>309.90292800000003</v>
      </c>
      <c r="J358" s="33">
        <v>2.5748000000000002</v>
      </c>
      <c r="K358" s="32">
        <f t="shared" si="403"/>
        <v>258.25244000000004</v>
      </c>
      <c r="L358" s="33">
        <v>2.3172999999999999</v>
      </c>
      <c r="M358" s="34">
        <f t="shared" si="404"/>
        <v>232.42519000000001</v>
      </c>
      <c r="N358" s="33">
        <v>2.0598000000000001</v>
      </c>
      <c r="O358" s="34">
        <f t="shared" si="374"/>
        <v>206.59793999999999</v>
      </c>
      <c r="P358" s="39">
        <f t="shared" si="391"/>
        <v>185.93814599999999</v>
      </c>
      <c r="Q358" s="28">
        <f t="shared" si="392"/>
        <v>269.61031170000001</v>
      </c>
      <c r="R358" s="28">
        <f t="shared" si="393"/>
        <v>261.52200234899999</v>
      </c>
      <c r="S358" s="28">
        <f t="shared" si="394"/>
        <v>256.12979611500003</v>
      </c>
      <c r="T358" s="28">
        <f t="shared" si="395"/>
        <v>250.73758988100002</v>
      </c>
      <c r="U358" s="28">
        <f t="shared" si="396"/>
        <v>242.64928053</v>
      </c>
    </row>
    <row r="359" spans="1:21" s="14" customFormat="1" ht="12.95" customHeight="1" x14ac:dyDescent="0.25">
      <c r="A359" s="5">
        <v>404</v>
      </c>
      <c r="B359" s="9" t="s">
        <v>1279</v>
      </c>
      <c r="C359" s="4" t="s">
        <v>1825</v>
      </c>
      <c r="D359" s="4" t="s">
        <v>1823</v>
      </c>
      <c r="E359" s="29">
        <v>2023</v>
      </c>
      <c r="F359" s="17" t="s">
        <v>4</v>
      </c>
      <c r="G359" s="40">
        <v>200</v>
      </c>
      <c r="H359" s="31">
        <f t="shared" si="401"/>
        <v>3.0897600000000001</v>
      </c>
      <c r="I359" s="32">
        <f t="shared" si="402"/>
        <v>309.90292800000003</v>
      </c>
      <c r="J359" s="33">
        <v>2.5748000000000002</v>
      </c>
      <c r="K359" s="32">
        <f t="shared" si="403"/>
        <v>258.25244000000004</v>
      </c>
      <c r="L359" s="33">
        <v>2.3172999999999999</v>
      </c>
      <c r="M359" s="34">
        <f t="shared" si="404"/>
        <v>232.42519000000001</v>
      </c>
      <c r="N359" s="33">
        <v>2.0598000000000001</v>
      </c>
      <c r="O359" s="34">
        <f t="shared" si="374"/>
        <v>206.59793999999999</v>
      </c>
      <c r="P359" s="39">
        <f t="shared" si="391"/>
        <v>185.93814599999999</v>
      </c>
      <c r="Q359" s="28">
        <f t="shared" si="392"/>
        <v>269.61031170000001</v>
      </c>
      <c r="R359" s="28">
        <f t="shared" si="393"/>
        <v>261.52200234899999</v>
      </c>
      <c r="S359" s="28">
        <f t="shared" si="394"/>
        <v>256.12979611500003</v>
      </c>
      <c r="T359" s="28">
        <f t="shared" si="395"/>
        <v>250.73758988100002</v>
      </c>
      <c r="U359" s="28">
        <f t="shared" si="396"/>
        <v>242.64928053</v>
      </c>
    </row>
    <row r="360" spans="1:21" s="14" customFormat="1" ht="12.95" customHeight="1" x14ac:dyDescent="0.25">
      <c r="A360" s="5">
        <v>405</v>
      </c>
      <c r="B360" s="9" t="s">
        <v>1280</v>
      </c>
      <c r="C360" s="4" t="s">
        <v>1826</v>
      </c>
      <c r="D360" s="4" t="s">
        <v>1824</v>
      </c>
      <c r="E360" s="29">
        <v>2023</v>
      </c>
      <c r="F360" s="17" t="s">
        <v>4</v>
      </c>
      <c r="G360" s="40">
        <v>200</v>
      </c>
      <c r="H360" s="31">
        <f t="shared" si="401"/>
        <v>3.0897600000000001</v>
      </c>
      <c r="I360" s="32">
        <f t="shared" si="402"/>
        <v>309.90292800000003</v>
      </c>
      <c r="J360" s="33">
        <v>2.5748000000000002</v>
      </c>
      <c r="K360" s="32">
        <f t="shared" si="403"/>
        <v>258.25244000000004</v>
      </c>
      <c r="L360" s="33">
        <v>2.3172999999999999</v>
      </c>
      <c r="M360" s="34">
        <f t="shared" si="404"/>
        <v>232.42519000000001</v>
      </c>
      <c r="N360" s="33">
        <v>2.0598000000000001</v>
      </c>
      <c r="O360" s="34">
        <f t="shared" si="374"/>
        <v>206.59793999999999</v>
      </c>
      <c r="P360" s="39">
        <f t="shared" si="391"/>
        <v>185.93814599999999</v>
      </c>
      <c r="Q360" s="28">
        <f t="shared" si="392"/>
        <v>269.61031170000001</v>
      </c>
      <c r="R360" s="28">
        <f t="shared" si="393"/>
        <v>261.52200234899999</v>
      </c>
      <c r="S360" s="28">
        <f t="shared" si="394"/>
        <v>256.12979611500003</v>
      </c>
      <c r="T360" s="28">
        <f t="shared" si="395"/>
        <v>250.73758988100002</v>
      </c>
      <c r="U360" s="28">
        <f t="shared" si="396"/>
        <v>242.64928053</v>
      </c>
    </row>
    <row r="361" spans="1:21" s="14" customFormat="1" ht="12.95" customHeight="1" x14ac:dyDescent="0.25">
      <c r="A361" s="5">
        <v>406</v>
      </c>
      <c r="B361" s="9" t="s">
        <v>1281</v>
      </c>
      <c r="C361" s="4" t="s">
        <v>1830</v>
      </c>
      <c r="D361" s="4" t="s">
        <v>1827</v>
      </c>
      <c r="E361" s="29">
        <v>2023</v>
      </c>
      <c r="F361" s="17" t="s">
        <v>4</v>
      </c>
      <c r="G361" s="40">
        <v>200</v>
      </c>
      <c r="H361" s="31">
        <f t="shared" si="401"/>
        <v>3.0897600000000001</v>
      </c>
      <c r="I361" s="32">
        <f t="shared" si="402"/>
        <v>309.90292800000003</v>
      </c>
      <c r="J361" s="33">
        <v>2.5748000000000002</v>
      </c>
      <c r="K361" s="32">
        <f t="shared" si="403"/>
        <v>258.25244000000004</v>
      </c>
      <c r="L361" s="33">
        <v>2.3172999999999999</v>
      </c>
      <c r="M361" s="34">
        <f t="shared" si="404"/>
        <v>232.42519000000001</v>
      </c>
      <c r="N361" s="33">
        <v>2.0598000000000001</v>
      </c>
      <c r="O361" s="34">
        <f t="shared" si="374"/>
        <v>206.59793999999999</v>
      </c>
      <c r="P361" s="39">
        <f t="shared" si="391"/>
        <v>185.93814599999999</v>
      </c>
      <c r="Q361" s="28">
        <f t="shared" si="392"/>
        <v>269.61031170000001</v>
      </c>
      <c r="R361" s="28">
        <f t="shared" si="393"/>
        <v>261.52200234899999</v>
      </c>
      <c r="S361" s="28">
        <f t="shared" si="394"/>
        <v>256.12979611500003</v>
      </c>
      <c r="T361" s="28">
        <f t="shared" si="395"/>
        <v>250.73758988100002</v>
      </c>
      <c r="U361" s="28">
        <f t="shared" si="396"/>
        <v>242.64928053</v>
      </c>
    </row>
    <row r="362" spans="1:21" s="14" customFormat="1" ht="12.95" customHeight="1" x14ac:dyDescent="0.25">
      <c r="A362" s="5">
        <v>407</v>
      </c>
      <c r="B362" s="9" t="s">
        <v>1282</v>
      </c>
      <c r="C362" s="4" t="s">
        <v>1829</v>
      </c>
      <c r="D362" s="4" t="s">
        <v>1828</v>
      </c>
      <c r="E362" s="29">
        <v>2023</v>
      </c>
      <c r="F362" s="17" t="s">
        <v>4</v>
      </c>
      <c r="G362" s="40">
        <v>200</v>
      </c>
      <c r="H362" s="31">
        <f t="shared" si="401"/>
        <v>3.0897600000000001</v>
      </c>
      <c r="I362" s="32">
        <f t="shared" si="402"/>
        <v>309.90292800000003</v>
      </c>
      <c r="J362" s="33">
        <v>2.5748000000000002</v>
      </c>
      <c r="K362" s="32">
        <f t="shared" si="403"/>
        <v>258.25244000000004</v>
      </c>
      <c r="L362" s="33">
        <v>2.3172999999999999</v>
      </c>
      <c r="M362" s="34">
        <f t="shared" si="404"/>
        <v>232.42519000000001</v>
      </c>
      <c r="N362" s="33">
        <v>2.0598000000000001</v>
      </c>
      <c r="O362" s="34">
        <f t="shared" si="374"/>
        <v>206.59793999999999</v>
      </c>
      <c r="P362" s="39">
        <f t="shared" si="391"/>
        <v>185.93814599999999</v>
      </c>
      <c r="Q362" s="28">
        <f t="shared" si="392"/>
        <v>269.61031170000001</v>
      </c>
      <c r="R362" s="28">
        <f t="shared" si="393"/>
        <v>261.52200234899999</v>
      </c>
      <c r="S362" s="28">
        <f t="shared" si="394"/>
        <v>256.12979611500003</v>
      </c>
      <c r="T362" s="28">
        <f t="shared" si="395"/>
        <v>250.73758988100002</v>
      </c>
      <c r="U362" s="28">
        <f t="shared" si="396"/>
        <v>242.64928053</v>
      </c>
    </row>
    <row r="363" spans="1:21" s="14" customFormat="1" ht="12.95" customHeight="1" x14ac:dyDescent="0.25">
      <c r="A363" s="5">
        <v>408</v>
      </c>
      <c r="B363" s="9" t="s">
        <v>1283</v>
      </c>
      <c r="C363" s="4" t="s">
        <v>1832</v>
      </c>
      <c r="D363" s="4" t="s">
        <v>1831</v>
      </c>
      <c r="E363" s="29">
        <v>2023</v>
      </c>
      <c r="F363" s="17" t="s">
        <v>4</v>
      </c>
      <c r="G363" s="40">
        <v>200</v>
      </c>
      <c r="H363" s="31">
        <f t="shared" si="401"/>
        <v>0.70224000000000009</v>
      </c>
      <c r="I363" s="32">
        <f t="shared" si="402"/>
        <v>70.434671999999992</v>
      </c>
      <c r="J363" s="33">
        <v>0.58520000000000005</v>
      </c>
      <c r="K363" s="32">
        <f t="shared" si="403"/>
        <v>58.69556</v>
      </c>
      <c r="L363" s="33">
        <v>0.52669999999999995</v>
      </c>
      <c r="M363" s="34">
        <f t="shared" si="404"/>
        <v>52.822994999999999</v>
      </c>
      <c r="N363" s="33">
        <v>0.46810000000000002</v>
      </c>
      <c r="O363" s="34">
        <f t="shared" si="374"/>
        <v>46.950429999999997</v>
      </c>
      <c r="P363" s="39">
        <f t="shared" si="391"/>
        <v>42.255386999999999</v>
      </c>
      <c r="Q363" s="28">
        <f t="shared" si="392"/>
        <v>61.270311149999998</v>
      </c>
      <c r="R363" s="28">
        <f t="shared" si="393"/>
        <v>59.432201815500001</v>
      </c>
      <c r="S363" s="28">
        <f t="shared" si="394"/>
        <v>58.206795592500001</v>
      </c>
      <c r="T363" s="28">
        <f t="shared" si="395"/>
        <v>56.9813893695</v>
      </c>
      <c r="U363" s="28">
        <f t="shared" si="396"/>
        <v>55.143280034999997</v>
      </c>
    </row>
    <row r="364" spans="1:21" s="14" customFormat="1" ht="12.95" customHeight="1" x14ac:dyDescent="0.25">
      <c r="A364" s="5">
        <v>409</v>
      </c>
      <c r="B364" s="9" t="s">
        <v>1284</v>
      </c>
      <c r="C364" s="4" t="s">
        <v>1835</v>
      </c>
      <c r="D364" s="4" t="s">
        <v>1833</v>
      </c>
      <c r="E364" s="29" t="s">
        <v>2532</v>
      </c>
      <c r="F364" s="17" t="s">
        <v>4</v>
      </c>
      <c r="G364" s="40">
        <v>200</v>
      </c>
      <c r="H364" s="31">
        <f t="shared" si="401"/>
        <v>0.70224000000000009</v>
      </c>
      <c r="I364" s="32">
        <f t="shared" si="402"/>
        <v>70.434671999999992</v>
      </c>
      <c r="J364" s="33">
        <v>0.58520000000000005</v>
      </c>
      <c r="K364" s="32">
        <f t="shared" si="403"/>
        <v>58.69556</v>
      </c>
      <c r="L364" s="33">
        <v>0.52669999999999995</v>
      </c>
      <c r="M364" s="34">
        <f t="shared" si="404"/>
        <v>52.822994999999999</v>
      </c>
      <c r="N364" s="33">
        <v>0.46810000000000002</v>
      </c>
      <c r="O364" s="34">
        <f t="shared" si="374"/>
        <v>46.950429999999997</v>
      </c>
      <c r="P364" s="39">
        <f t="shared" si="391"/>
        <v>42.255386999999999</v>
      </c>
      <c r="Q364" s="28">
        <f t="shared" si="392"/>
        <v>61.270311149999998</v>
      </c>
      <c r="R364" s="28">
        <f t="shared" si="393"/>
        <v>59.432201815500001</v>
      </c>
      <c r="S364" s="28">
        <f t="shared" si="394"/>
        <v>58.206795592500001</v>
      </c>
      <c r="T364" s="28">
        <f t="shared" si="395"/>
        <v>56.9813893695</v>
      </c>
      <c r="U364" s="28">
        <f t="shared" si="396"/>
        <v>55.143280034999997</v>
      </c>
    </row>
    <row r="365" spans="1:21" s="14" customFormat="1" ht="12.95" customHeight="1" x14ac:dyDescent="0.25">
      <c r="A365" s="5">
        <v>410</v>
      </c>
      <c r="B365" s="9" t="s">
        <v>1285</v>
      </c>
      <c r="C365" s="4" t="s">
        <v>1836</v>
      </c>
      <c r="D365" s="4" t="s">
        <v>1834</v>
      </c>
      <c r="E365" s="29" t="s">
        <v>2533</v>
      </c>
      <c r="F365" s="17" t="s">
        <v>4</v>
      </c>
      <c r="G365" s="40">
        <v>200</v>
      </c>
      <c r="H365" s="31">
        <f t="shared" si="401"/>
        <v>0.70224000000000009</v>
      </c>
      <c r="I365" s="32">
        <f t="shared" si="402"/>
        <v>70.434671999999992</v>
      </c>
      <c r="J365" s="33">
        <v>0.58520000000000005</v>
      </c>
      <c r="K365" s="32">
        <f t="shared" si="403"/>
        <v>58.69556</v>
      </c>
      <c r="L365" s="33">
        <v>0.52669999999999995</v>
      </c>
      <c r="M365" s="34">
        <f t="shared" si="404"/>
        <v>52.822994999999999</v>
      </c>
      <c r="N365" s="33">
        <v>0.46810000000000002</v>
      </c>
      <c r="O365" s="34">
        <f t="shared" si="374"/>
        <v>46.950429999999997</v>
      </c>
      <c r="P365" s="39">
        <f t="shared" si="391"/>
        <v>42.255386999999999</v>
      </c>
      <c r="Q365" s="28">
        <f t="shared" si="392"/>
        <v>61.270311149999998</v>
      </c>
      <c r="R365" s="28">
        <f t="shared" si="393"/>
        <v>59.432201815500001</v>
      </c>
      <c r="S365" s="28">
        <f t="shared" si="394"/>
        <v>58.206795592500001</v>
      </c>
      <c r="T365" s="28">
        <f t="shared" si="395"/>
        <v>56.9813893695</v>
      </c>
      <c r="U365" s="28">
        <f t="shared" si="396"/>
        <v>55.143280034999997</v>
      </c>
    </row>
    <row r="366" spans="1:21" s="14" customFormat="1" ht="12.95" customHeight="1" x14ac:dyDescent="0.25">
      <c r="A366" s="5">
        <v>411</v>
      </c>
      <c r="B366" s="9" t="s">
        <v>1286</v>
      </c>
      <c r="C366" s="4" t="s">
        <v>1837</v>
      </c>
      <c r="D366" s="4" t="s">
        <v>1287</v>
      </c>
      <c r="E366" s="29" t="s">
        <v>2532</v>
      </c>
      <c r="F366" s="17" t="s">
        <v>4</v>
      </c>
      <c r="G366" s="40">
        <v>200</v>
      </c>
      <c r="H366" s="31">
        <f t="shared" si="401"/>
        <v>0.70224000000000009</v>
      </c>
      <c r="I366" s="32">
        <f t="shared" si="402"/>
        <v>70.434671999999992</v>
      </c>
      <c r="J366" s="33">
        <v>0.58520000000000005</v>
      </c>
      <c r="K366" s="32">
        <f t="shared" si="403"/>
        <v>58.69556</v>
      </c>
      <c r="L366" s="33">
        <v>0.52669999999999995</v>
      </c>
      <c r="M366" s="34">
        <f t="shared" si="404"/>
        <v>52.822994999999999</v>
      </c>
      <c r="N366" s="33">
        <v>0.46810000000000002</v>
      </c>
      <c r="O366" s="34">
        <f t="shared" si="374"/>
        <v>46.950429999999997</v>
      </c>
      <c r="P366" s="39">
        <f t="shared" si="391"/>
        <v>42.255386999999999</v>
      </c>
      <c r="Q366" s="28">
        <f t="shared" si="392"/>
        <v>61.270311149999998</v>
      </c>
      <c r="R366" s="28">
        <f t="shared" si="393"/>
        <v>59.432201815500001</v>
      </c>
      <c r="S366" s="28">
        <f t="shared" si="394"/>
        <v>58.206795592500001</v>
      </c>
      <c r="T366" s="28">
        <f t="shared" si="395"/>
        <v>56.9813893695</v>
      </c>
      <c r="U366" s="28">
        <f t="shared" si="396"/>
        <v>55.143280034999997</v>
      </c>
    </row>
    <row r="367" spans="1:21" s="14" customFormat="1" ht="12.95" customHeight="1" x14ac:dyDescent="0.25">
      <c r="A367" s="5">
        <v>412</v>
      </c>
      <c r="B367" s="9" t="s">
        <v>1288</v>
      </c>
      <c r="C367" s="4" t="s">
        <v>1839</v>
      </c>
      <c r="D367" s="4" t="s">
        <v>1838</v>
      </c>
      <c r="E367" s="29">
        <v>2023</v>
      </c>
      <c r="F367" s="17" t="s">
        <v>4</v>
      </c>
      <c r="G367" s="40">
        <v>200</v>
      </c>
      <c r="H367" s="31">
        <f t="shared" si="401"/>
        <v>0.70224000000000009</v>
      </c>
      <c r="I367" s="32">
        <f t="shared" si="402"/>
        <v>70.434671999999992</v>
      </c>
      <c r="J367" s="33">
        <v>0.58520000000000005</v>
      </c>
      <c r="K367" s="32">
        <f t="shared" si="403"/>
        <v>58.69556</v>
      </c>
      <c r="L367" s="33">
        <v>0.52669999999999995</v>
      </c>
      <c r="M367" s="34">
        <f t="shared" si="404"/>
        <v>52.822994999999999</v>
      </c>
      <c r="N367" s="33">
        <v>0.46810000000000002</v>
      </c>
      <c r="O367" s="34">
        <f t="shared" si="374"/>
        <v>46.950429999999997</v>
      </c>
      <c r="P367" s="39">
        <f t="shared" si="391"/>
        <v>42.255386999999999</v>
      </c>
      <c r="Q367" s="28">
        <f t="shared" si="392"/>
        <v>61.270311149999998</v>
      </c>
      <c r="R367" s="28">
        <f t="shared" si="393"/>
        <v>59.432201815500001</v>
      </c>
      <c r="S367" s="28">
        <f t="shared" si="394"/>
        <v>58.206795592500001</v>
      </c>
      <c r="T367" s="28">
        <f t="shared" si="395"/>
        <v>56.9813893695</v>
      </c>
      <c r="U367" s="28">
        <f t="shared" si="396"/>
        <v>55.143280034999997</v>
      </c>
    </row>
    <row r="368" spans="1:21" s="14" customFormat="1" ht="12.95" customHeight="1" x14ac:dyDescent="0.25">
      <c r="A368" s="5">
        <v>413</v>
      </c>
      <c r="B368" s="9" t="s">
        <v>1289</v>
      </c>
      <c r="C368" s="4" t="s">
        <v>1840</v>
      </c>
      <c r="D368" s="4" t="s">
        <v>1290</v>
      </c>
      <c r="E368" s="29" t="s">
        <v>2532</v>
      </c>
      <c r="F368" s="17" t="s">
        <v>4</v>
      </c>
      <c r="G368" s="40">
        <v>200</v>
      </c>
      <c r="H368" s="31">
        <f t="shared" si="401"/>
        <v>0.70224000000000009</v>
      </c>
      <c r="I368" s="32">
        <f t="shared" si="402"/>
        <v>70.434671999999992</v>
      </c>
      <c r="J368" s="33">
        <v>0.58520000000000005</v>
      </c>
      <c r="K368" s="32">
        <f t="shared" si="403"/>
        <v>58.69556</v>
      </c>
      <c r="L368" s="33">
        <v>0.52669999999999995</v>
      </c>
      <c r="M368" s="34">
        <f t="shared" si="404"/>
        <v>52.822994999999999</v>
      </c>
      <c r="N368" s="33">
        <v>0.46810000000000002</v>
      </c>
      <c r="O368" s="34">
        <f t="shared" si="374"/>
        <v>46.950429999999997</v>
      </c>
      <c r="P368" s="39">
        <f t="shared" si="391"/>
        <v>42.255386999999999</v>
      </c>
      <c r="Q368" s="28">
        <f t="shared" si="392"/>
        <v>61.270311149999998</v>
      </c>
      <c r="R368" s="28">
        <f t="shared" si="393"/>
        <v>59.432201815500001</v>
      </c>
      <c r="S368" s="28">
        <f t="shared" si="394"/>
        <v>58.206795592500001</v>
      </c>
      <c r="T368" s="28">
        <f t="shared" si="395"/>
        <v>56.9813893695</v>
      </c>
      <c r="U368" s="28">
        <f t="shared" si="396"/>
        <v>55.143280034999997</v>
      </c>
    </row>
    <row r="369" spans="1:21" s="14" customFormat="1" ht="12.95" customHeight="1" x14ac:dyDescent="0.25">
      <c r="A369" s="5">
        <v>414</v>
      </c>
      <c r="B369" s="9" t="s">
        <v>2584</v>
      </c>
      <c r="C369" s="4" t="s">
        <v>1841</v>
      </c>
      <c r="D369" s="4" t="s">
        <v>2573</v>
      </c>
      <c r="E369" s="29">
        <v>2023</v>
      </c>
      <c r="F369" s="17" t="s">
        <v>4</v>
      </c>
      <c r="G369" s="40">
        <v>200</v>
      </c>
      <c r="H369" s="31">
        <f t="shared" si="401"/>
        <v>3.0897600000000001</v>
      </c>
      <c r="I369" s="32">
        <f t="shared" si="402"/>
        <v>309.90292800000003</v>
      </c>
      <c r="J369" s="33">
        <v>2.5748000000000002</v>
      </c>
      <c r="K369" s="32">
        <f t="shared" si="403"/>
        <v>258.25244000000004</v>
      </c>
      <c r="L369" s="33">
        <v>2.3172999999999999</v>
      </c>
      <c r="M369" s="34">
        <f t="shared" si="404"/>
        <v>232.42519000000001</v>
      </c>
      <c r="N369" s="33">
        <v>2.0598000000000001</v>
      </c>
      <c r="O369" s="34">
        <f t="shared" si="374"/>
        <v>206.59793999999999</v>
      </c>
      <c r="P369" s="39">
        <f t="shared" si="391"/>
        <v>185.93814599999999</v>
      </c>
      <c r="Q369" s="28">
        <f t="shared" si="392"/>
        <v>269.61031170000001</v>
      </c>
      <c r="R369" s="28">
        <f t="shared" si="393"/>
        <v>261.52200234899999</v>
      </c>
      <c r="S369" s="28">
        <f t="shared" si="394"/>
        <v>256.12979611500003</v>
      </c>
      <c r="T369" s="28">
        <f t="shared" si="395"/>
        <v>250.73758988100002</v>
      </c>
      <c r="U369" s="28">
        <f t="shared" si="396"/>
        <v>242.64928053</v>
      </c>
    </row>
    <row r="370" spans="1:21" s="14" customFormat="1" ht="12.95" customHeight="1" x14ac:dyDescent="0.25">
      <c r="A370" s="5">
        <v>415</v>
      </c>
      <c r="B370" s="9" t="s">
        <v>1291</v>
      </c>
      <c r="C370" s="4" t="s">
        <v>1843</v>
      </c>
      <c r="D370" s="4" t="s">
        <v>1842</v>
      </c>
      <c r="E370" s="29">
        <v>2023</v>
      </c>
      <c r="F370" s="17" t="s">
        <v>4</v>
      </c>
      <c r="G370" s="40">
        <v>200</v>
      </c>
      <c r="H370" s="31">
        <f t="shared" si="401"/>
        <v>3.0897600000000001</v>
      </c>
      <c r="I370" s="32">
        <f t="shared" si="402"/>
        <v>309.90292800000003</v>
      </c>
      <c r="J370" s="33">
        <v>2.5748000000000002</v>
      </c>
      <c r="K370" s="32">
        <f t="shared" si="403"/>
        <v>258.25244000000004</v>
      </c>
      <c r="L370" s="33">
        <v>2.3172999999999999</v>
      </c>
      <c r="M370" s="34">
        <f t="shared" si="404"/>
        <v>232.42519000000001</v>
      </c>
      <c r="N370" s="33">
        <v>2.0598000000000001</v>
      </c>
      <c r="O370" s="34">
        <f t="shared" si="374"/>
        <v>206.59793999999999</v>
      </c>
      <c r="P370" s="39">
        <f t="shared" si="391"/>
        <v>185.93814599999999</v>
      </c>
      <c r="Q370" s="28">
        <f t="shared" si="392"/>
        <v>269.61031170000001</v>
      </c>
      <c r="R370" s="28">
        <f t="shared" si="393"/>
        <v>261.52200234899999</v>
      </c>
      <c r="S370" s="28">
        <f t="shared" si="394"/>
        <v>256.12979611500003</v>
      </c>
      <c r="T370" s="28">
        <f t="shared" si="395"/>
        <v>250.73758988100002</v>
      </c>
      <c r="U370" s="28">
        <f t="shared" si="396"/>
        <v>242.64928053</v>
      </c>
    </row>
    <row r="371" spans="1:21" s="14" customFormat="1" ht="12.95" customHeight="1" x14ac:dyDescent="0.25">
      <c r="A371" s="5">
        <v>416</v>
      </c>
      <c r="B371" s="9" t="s">
        <v>1292</v>
      </c>
      <c r="C371" s="4" t="s">
        <v>1846</v>
      </c>
      <c r="D371" s="4" t="s">
        <v>1844</v>
      </c>
      <c r="E371" s="29">
        <v>2023</v>
      </c>
      <c r="F371" s="17" t="s">
        <v>4</v>
      </c>
      <c r="G371" s="40">
        <v>200</v>
      </c>
      <c r="H371" s="31">
        <f t="shared" si="401"/>
        <v>3.0897600000000001</v>
      </c>
      <c r="I371" s="32">
        <f t="shared" si="402"/>
        <v>309.90292800000003</v>
      </c>
      <c r="J371" s="33">
        <v>2.5748000000000002</v>
      </c>
      <c r="K371" s="32">
        <f t="shared" si="403"/>
        <v>258.25244000000004</v>
      </c>
      <c r="L371" s="33">
        <v>2.3172999999999999</v>
      </c>
      <c r="M371" s="34">
        <f t="shared" si="404"/>
        <v>232.42519000000001</v>
      </c>
      <c r="N371" s="33">
        <v>2.0598000000000001</v>
      </c>
      <c r="O371" s="34">
        <f t="shared" si="374"/>
        <v>206.59793999999999</v>
      </c>
      <c r="P371" s="39">
        <f t="shared" si="391"/>
        <v>185.93814599999999</v>
      </c>
      <c r="Q371" s="28">
        <f t="shared" si="392"/>
        <v>269.61031170000001</v>
      </c>
      <c r="R371" s="28">
        <f t="shared" si="393"/>
        <v>261.52200234899999</v>
      </c>
      <c r="S371" s="28">
        <f t="shared" si="394"/>
        <v>256.12979611500003</v>
      </c>
      <c r="T371" s="28">
        <f t="shared" si="395"/>
        <v>250.73758988100002</v>
      </c>
      <c r="U371" s="28">
        <f t="shared" si="396"/>
        <v>242.64928053</v>
      </c>
    </row>
    <row r="372" spans="1:21" s="14" customFormat="1" ht="12.95" customHeight="1" x14ac:dyDescent="0.25">
      <c r="A372" s="5">
        <v>417</v>
      </c>
      <c r="B372" s="9" t="s">
        <v>1293</v>
      </c>
      <c r="C372" s="4" t="s">
        <v>1847</v>
      </c>
      <c r="D372" s="4" t="s">
        <v>1845</v>
      </c>
      <c r="E372" s="29">
        <v>2023</v>
      </c>
      <c r="F372" s="17" t="s">
        <v>4</v>
      </c>
      <c r="G372" s="40">
        <v>200</v>
      </c>
      <c r="H372" s="31">
        <f t="shared" si="401"/>
        <v>3.0897600000000001</v>
      </c>
      <c r="I372" s="32">
        <f t="shared" si="402"/>
        <v>309.90292800000003</v>
      </c>
      <c r="J372" s="33">
        <v>2.5748000000000002</v>
      </c>
      <c r="K372" s="32">
        <f t="shared" si="403"/>
        <v>258.25244000000004</v>
      </c>
      <c r="L372" s="33">
        <v>2.3172999999999999</v>
      </c>
      <c r="M372" s="34">
        <f t="shared" si="404"/>
        <v>232.42519000000001</v>
      </c>
      <c r="N372" s="33">
        <v>2.0598000000000001</v>
      </c>
      <c r="O372" s="34">
        <f t="shared" si="374"/>
        <v>206.59793999999999</v>
      </c>
      <c r="P372" s="39">
        <f t="shared" si="391"/>
        <v>185.93814599999999</v>
      </c>
      <c r="Q372" s="28">
        <f t="shared" si="392"/>
        <v>269.61031170000001</v>
      </c>
      <c r="R372" s="28">
        <f t="shared" si="393"/>
        <v>261.52200234899999</v>
      </c>
      <c r="S372" s="28">
        <f t="shared" si="394"/>
        <v>256.12979611500003</v>
      </c>
      <c r="T372" s="28">
        <f t="shared" si="395"/>
        <v>250.73758988100002</v>
      </c>
      <c r="U372" s="28">
        <f t="shared" si="396"/>
        <v>242.64928053</v>
      </c>
    </row>
    <row r="373" spans="1:21" s="14" customFormat="1" ht="12.95" customHeight="1" x14ac:dyDescent="0.25">
      <c r="A373" s="5">
        <v>418</v>
      </c>
      <c r="B373" s="9" t="s">
        <v>1294</v>
      </c>
      <c r="C373" s="4" t="s">
        <v>1848</v>
      </c>
      <c r="D373" s="4" t="s">
        <v>1295</v>
      </c>
      <c r="E373" s="29" t="s">
        <v>2532</v>
      </c>
      <c r="F373" s="17" t="s">
        <v>4</v>
      </c>
      <c r="G373" s="40">
        <v>200</v>
      </c>
      <c r="H373" s="31">
        <f t="shared" si="401"/>
        <v>1.2598800000000001</v>
      </c>
      <c r="I373" s="32">
        <f t="shared" si="402"/>
        <v>126.36596399999999</v>
      </c>
      <c r="J373" s="33">
        <v>1.0499000000000001</v>
      </c>
      <c r="K373" s="32">
        <f t="shared" si="403"/>
        <v>105.30497</v>
      </c>
      <c r="L373" s="33">
        <v>0.82310000000000005</v>
      </c>
      <c r="M373" s="34">
        <f t="shared" si="404"/>
        <v>82.556929999999994</v>
      </c>
      <c r="N373" s="33">
        <v>0.59630000000000005</v>
      </c>
      <c r="O373" s="34">
        <f t="shared" ref="O373:O438" si="405">N373*$F$3</f>
        <v>59.808890000000005</v>
      </c>
      <c r="P373" s="39">
        <f t="shared" si="391"/>
        <v>53.828001</v>
      </c>
      <c r="Q373" s="28">
        <f t="shared" si="392"/>
        <v>78.050601450000002</v>
      </c>
      <c r="R373" s="28">
        <f t="shared" si="393"/>
        <v>75.7090834065</v>
      </c>
      <c r="S373" s="28">
        <f t="shared" si="394"/>
        <v>74.148071377500003</v>
      </c>
      <c r="T373" s="28">
        <f t="shared" si="395"/>
        <v>72.587059348500006</v>
      </c>
      <c r="U373" s="28">
        <f t="shared" si="396"/>
        <v>70.245541305000003</v>
      </c>
    </row>
    <row r="374" spans="1:21" s="14" customFormat="1" ht="12.95" customHeight="1" x14ac:dyDescent="0.25">
      <c r="A374" s="5">
        <v>419</v>
      </c>
      <c r="B374" s="9" t="s">
        <v>1296</v>
      </c>
      <c r="C374" s="4" t="s">
        <v>1849</v>
      </c>
      <c r="D374" s="4" t="s">
        <v>1297</v>
      </c>
      <c r="E374" s="29" t="s">
        <v>2532</v>
      </c>
      <c r="F374" s="17" t="s">
        <v>4</v>
      </c>
      <c r="G374" s="40">
        <v>200</v>
      </c>
      <c r="H374" s="31">
        <f t="shared" si="401"/>
        <v>1.2598800000000001</v>
      </c>
      <c r="I374" s="32">
        <f t="shared" si="402"/>
        <v>126.36596399999999</v>
      </c>
      <c r="J374" s="33">
        <v>1.0499000000000001</v>
      </c>
      <c r="K374" s="32">
        <f t="shared" si="403"/>
        <v>105.30497</v>
      </c>
      <c r="L374" s="33">
        <v>0.82310000000000005</v>
      </c>
      <c r="M374" s="34">
        <f t="shared" si="404"/>
        <v>82.556929999999994</v>
      </c>
      <c r="N374" s="33">
        <v>0.59630000000000005</v>
      </c>
      <c r="O374" s="34">
        <f t="shared" si="405"/>
        <v>59.808890000000005</v>
      </c>
      <c r="P374" s="39">
        <f t="shared" si="391"/>
        <v>53.828001</v>
      </c>
      <c r="Q374" s="28">
        <f t="shared" si="392"/>
        <v>78.050601450000002</v>
      </c>
      <c r="R374" s="28">
        <f t="shared" si="393"/>
        <v>75.7090834065</v>
      </c>
      <c r="S374" s="28">
        <f t="shared" si="394"/>
        <v>74.148071377500003</v>
      </c>
      <c r="T374" s="28">
        <f t="shared" si="395"/>
        <v>72.587059348500006</v>
      </c>
      <c r="U374" s="28">
        <f t="shared" si="396"/>
        <v>70.245541305000003</v>
      </c>
    </row>
    <row r="375" spans="1:21" s="14" customFormat="1" ht="12.95" customHeight="1" x14ac:dyDescent="0.25">
      <c r="A375" s="5">
        <v>420</v>
      </c>
      <c r="B375" s="9" t="s">
        <v>1298</v>
      </c>
      <c r="C375" s="4" t="s">
        <v>1850</v>
      </c>
      <c r="D375" s="4" t="s">
        <v>1299</v>
      </c>
      <c r="E375" s="29" t="s">
        <v>2532</v>
      </c>
      <c r="F375" s="17" t="s">
        <v>4</v>
      </c>
      <c r="G375" s="40">
        <v>200</v>
      </c>
      <c r="H375" s="31">
        <f t="shared" si="401"/>
        <v>1.2598800000000001</v>
      </c>
      <c r="I375" s="32">
        <f t="shared" si="402"/>
        <v>126.36596399999999</v>
      </c>
      <c r="J375" s="33">
        <v>1.0499000000000001</v>
      </c>
      <c r="K375" s="32">
        <f t="shared" si="403"/>
        <v>105.30497</v>
      </c>
      <c r="L375" s="33">
        <v>0.82310000000000005</v>
      </c>
      <c r="M375" s="34">
        <f t="shared" si="404"/>
        <v>82.556929999999994</v>
      </c>
      <c r="N375" s="33">
        <v>0.59630000000000005</v>
      </c>
      <c r="O375" s="34">
        <f t="shared" si="405"/>
        <v>59.808890000000005</v>
      </c>
      <c r="P375" s="39">
        <f t="shared" si="391"/>
        <v>53.828001</v>
      </c>
      <c r="Q375" s="28">
        <f t="shared" si="392"/>
        <v>78.050601450000002</v>
      </c>
      <c r="R375" s="28">
        <f t="shared" si="393"/>
        <v>75.7090834065</v>
      </c>
      <c r="S375" s="28">
        <f t="shared" si="394"/>
        <v>74.148071377500003</v>
      </c>
      <c r="T375" s="28">
        <f t="shared" si="395"/>
        <v>72.587059348500006</v>
      </c>
      <c r="U375" s="28">
        <f t="shared" si="396"/>
        <v>70.245541305000003</v>
      </c>
    </row>
    <row r="376" spans="1:21" s="14" customFormat="1" ht="12.95" customHeight="1" x14ac:dyDescent="0.25">
      <c r="A376" s="5">
        <v>421</v>
      </c>
      <c r="B376" s="9" t="s">
        <v>1300</v>
      </c>
      <c r="C376" s="4" t="s">
        <v>1851</v>
      </c>
      <c r="D376" s="4" t="s">
        <v>1301</v>
      </c>
      <c r="E376" s="29" t="s">
        <v>2532</v>
      </c>
      <c r="F376" s="17" t="s">
        <v>4</v>
      </c>
      <c r="G376" s="40">
        <v>200</v>
      </c>
      <c r="H376" s="31">
        <f t="shared" si="401"/>
        <v>1.2598800000000001</v>
      </c>
      <c r="I376" s="32">
        <f t="shared" si="402"/>
        <v>126.36596399999999</v>
      </c>
      <c r="J376" s="33">
        <v>1.0499000000000001</v>
      </c>
      <c r="K376" s="32">
        <f t="shared" si="403"/>
        <v>105.30497</v>
      </c>
      <c r="L376" s="33">
        <v>0.82310000000000005</v>
      </c>
      <c r="M376" s="34">
        <f t="shared" si="404"/>
        <v>82.556929999999994</v>
      </c>
      <c r="N376" s="33">
        <v>0.59630000000000005</v>
      </c>
      <c r="O376" s="34">
        <f t="shared" si="405"/>
        <v>59.808890000000005</v>
      </c>
      <c r="P376" s="39">
        <f t="shared" si="391"/>
        <v>53.828001</v>
      </c>
      <c r="Q376" s="28">
        <f t="shared" si="392"/>
        <v>78.050601450000002</v>
      </c>
      <c r="R376" s="28">
        <f t="shared" si="393"/>
        <v>75.7090834065</v>
      </c>
      <c r="S376" s="28">
        <f t="shared" si="394"/>
        <v>74.148071377500003</v>
      </c>
      <c r="T376" s="28">
        <f t="shared" si="395"/>
        <v>72.587059348500006</v>
      </c>
      <c r="U376" s="28">
        <f t="shared" si="396"/>
        <v>70.245541305000003</v>
      </c>
    </row>
    <row r="377" spans="1:21" s="14" customFormat="1" ht="12.95" customHeight="1" x14ac:dyDescent="0.25">
      <c r="A377" s="5">
        <v>422</v>
      </c>
      <c r="B377" s="9" t="s">
        <v>1302</v>
      </c>
      <c r="C377" s="4" t="s">
        <v>1852</v>
      </c>
      <c r="D377" s="4" t="s">
        <v>1303</v>
      </c>
      <c r="E377" s="29" t="s">
        <v>2532</v>
      </c>
      <c r="F377" s="17" t="s">
        <v>4</v>
      </c>
      <c r="G377" s="40">
        <v>200</v>
      </c>
      <c r="H377" s="31">
        <f t="shared" si="401"/>
        <v>1.2598800000000001</v>
      </c>
      <c r="I377" s="32">
        <f t="shared" si="402"/>
        <v>126.36596399999999</v>
      </c>
      <c r="J377" s="33">
        <v>1.0499000000000001</v>
      </c>
      <c r="K377" s="32">
        <f t="shared" si="403"/>
        <v>105.30497</v>
      </c>
      <c r="L377" s="33">
        <v>0.82310000000000005</v>
      </c>
      <c r="M377" s="34">
        <f t="shared" si="404"/>
        <v>82.556929999999994</v>
      </c>
      <c r="N377" s="33">
        <v>0.59630000000000005</v>
      </c>
      <c r="O377" s="34">
        <f t="shared" si="405"/>
        <v>59.808890000000005</v>
      </c>
      <c r="P377" s="39">
        <f t="shared" si="391"/>
        <v>53.828001</v>
      </c>
      <c r="Q377" s="28">
        <f t="shared" si="392"/>
        <v>78.050601450000002</v>
      </c>
      <c r="R377" s="28">
        <f t="shared" si="393"/>
        <v>75.7090834065</v>
      </c>
      <c r="S377" s="28">
        <f t="shared" si="394"/>
        <v>74.148071377500003</v>
      </c>
      <c r="T377" s="28">
        <f t="shared" si="395"/>
        <v>72.587059348500006</v>
      </c>
      <c r="U377" s="28">
        <f t="shared" si="396"/>
        <v>70.245541305000003</v>
      </c>
    </row>
    <row r="378" spans="1:21" s="14" customFormat="1" ht="12.95" customHeight="1" x14ac:dyDescent="0.25">
      <c r="A378" s="5">
        <v>423</v>
      </c>
      <c r="B378" s="9" t="s">
        <v>1304</v>
      </c>
      <c r="C378" s="4" t="s">
        <v>1853</v>
      </c>
      <c r="D378" s="4" t="s">
        <v>1305</v>
      </c>
      <c r="E378" s="29" t="s">
        <v>2532</v>
      </c>
      <c r="F378" s="17" t="s">
        <v>4</v>
      </c>
      <c r="G378" s="40">
        <v>200</v>
      </c>
      <c r="H378" s="31">
        <f t="shared" si="401"/>
        <v>1.2598800000000001</v>
      </c>
      <c r="I378" s="32">
        <f t="shared" si="402"/>
        <v>126.36596399999999</v>
      </c>
      <c r="J378" s="33">
        <v>1.0499000000000001</v>
      </c>
      <c r="K378" s="32">
        <f t="shared" si="403"/>
        <v>105.30497</v>
      </c>
      <c r="L378" s="33">
        <v>0.82310000000000005</v>
      </c>
      <c r="M378" s="34">
        <f t="shared" si="404"/>
        <v>82.556929999999994</v>
      </c>
      <c r="N378" s="33">
        <v>0.59630000000000005</v>
      </c>
      <c r="O378" s="34">
        <f t="shared" si="405"/>
        <v>59.808890000000005</v>
      </c>
      <c r="P378" s="39">
        <f t="shared" si="391"/>
        <v>53.828001</v>
      </c>
      <c r="Q378" s="28">
        <f t="shared" si="392"/>
        <v>78.050601450000002</v>
      </c>
      <c r="R378" s="28">
        <f t="shared" si="393"/>
        <v>75.7090834065</v>
      </c>
      <c r="S378" s="28">
        <f t="shared" si="394"/>
        <v>74.148071377500003</v>
      </c>
      <c r="T378" s="28">
        <f t="shared" si="395"/>
        <v>72.587059348500006</v>
      </c>
      <c r="U378" s="28">
        <f t="shared" si="396"/>
        <v>70.245541305000003</v>
      </c>
    </row>
    <row r="379" spans="1:21" s="14" customFormat="1" ht="12.95" customHeight="1" x14ac:dyDescent="0.25">
      <c r="A379" s="5">
        <v>424</v>
      </c>
      <c r="B379" s="9" t="s">
        <v>1306</v>
      </c>
      <c r="C379" s="4" t="s">
        <v>1856</v>
      </c>
      <c r="D379" s="4" t="s">
        <v>1854</v>
      </c>
      <c r="E379" s="29">
        <v>2023</v>
      </c>
      <c r="F379" s="17" t="s">
        <v>4</v>
      </c>
      <c r="G379" s="40">
        <v>200</v>
      </c>
      <c r="H379" s="31">
        <f t="shared" si="401"/>
        <v>0.73343999999999998</v>
      </c>
      <c r="I379" s="32">
        <f t="shared" si="402"/>
        <v>73.564031999999997</v>
      </c>
      <c r="J379" s="33">
        <v>0.61119999999999997</v>
      </c>
      <c r="K379" s="32">
        <f t="shared" si="403"/>
        <v>61.303359999999998</v>
      </c>
      <c r="L379" s="33">
        <v>0.55000000000000004</v>
      </c>
      <c r="M379" s="34">
        <f t="shared" si="404"/>
        <v>55.170014999999999</v>
      </c>
      <c r="N379" s="33">
        <v>0.4889</v>
      </c>
      <c r="O379" s="34">
        <f t="shared" si="405"/>
        <v>49.036670000000001</v>
      </c>
      <c r="P379" s="39">
        <f t="shared" si="391"/>
        <v>44.133003000000002</v>
      </c>
      <c r="Q379" s="28">
        <f t="shared" si="392"/>
        <v>63.992854350000002</v>
      </c>
      <c r="R379" s="28">
        <f t="shared" si="393"/>
        <v>62.0730687195</v>
      </c>
      <c r="S379" s="28">
        <f t="shared" si="394"/>
        <v>60.793211632500004</v>
      </c>
      <c r="T379" s="28">
        <f t="shared" si="395"/>
        <v>59.5133545455</v>
      </c>
      <c r="U379" s="28">
        <f t="shared" si="396"/>
        <v>57.593568914999999</v>
      </c>
    </row>
    <row r="380" spans="1:21" s="14" customFormat="1" ht="12.95" customHeight="1" x14ac:dyDescent="0.25">
      <c r="A380" s="5">
        <v>425</v>
      </c>
      <c r="B380" s="9" t="s">
        <v>1307</v>
      </c>
      <c r="C380" s="4" t="s">
        <v>1857</v>
      </c>
      <c r="D380" s="4" t="s">
        <v>1855</v>
      </c>
      <c r="E380" s="29">
        <v>2023</v>
      </c>
      <c r="F380" s="17" t="s">
        <v>4</v>
      </c>
      <c r="G380" s="40">
        <v>200</v>
      </c>
      <c r="H380" s="31">
        <f t="shared" si="401"/>
        <v>0.73343999999999998</v>
      </c>
      <c r="I380" s="32">
        <f t="shared" si="402"/>
        <v>73.564031999999997</v>
      </c>
      <c r="J380" s="33">
        <v>0.61119999999999997</v>
      </c>
      <c r="K380" s="32">
        <f t="shared" si="403"/>
        <v>61.303359999999998</v>
      </c>
      <c r="L380" s="33">
        <v>0.55000000000000004</v>
      </c>
      <c r="M380" s="34">
        <f t="shared" si="404"/>
        <v>55.170014999999999</v>
      </c>
      <c r="N380" s="33">
        <v>0.4889</v>
      </c>
      <c r="O380" s="34">
        <f t="shared" si="405"/>
        <v>49.036670000000001</v>
      </c>
      <c r="P380" s="39">
        <f t="shared" si="391"/>
        <v>44.133003000000002</v>
      </c>
      <c r="Q380" s="28">
        <f t="shared" si="392"/>
        <v>63.992854350000002</v>
      </c>
      <c r="R380" s="28">
        <f t="shared" si="393"/>
        <v>62.0730687195</v>
      </c>
      <c r="S380" s="28">
        <f t="shared" si="394"/>
        <v>60.793211632500004</v>
      </c>
      <c r="T380" s="28">
        <f t="shared" si="395"/>
        <v>59.5133545455</v>
      </c>
      <c r="U380" s="28">
        <f t="shared" si="396"/>
        <v>57.593568914999999</v>
      </c>
    </row>
    <row r="381" spans="1:21" s="14" customFormat="1" ht="12.95" customHeight="1" x14ac:dyDescent="0.25">
      <c r="A381" s="5">
        <v>426</v>
      </c>
      <c r="B381" s="9" t="s">
        <v>1308</v>
      </c>
      <c r="C381" s="4" t="s">
        <v>1860</v>
      </c>
      <c r="D381" s="4" t="s">
        <v>1858</v>
      </c>
      <c r="E381" s="29">
        <v>2023</v>
      </c>
      <c r="F381" s="17" t="s">
        <v>4</v>
      </c>
      <c r="G381" s="40">
        <v>200</v>
      </c>
      <c r="H381" s="31">
        <f t="shared" si="401"/>
        <v>0.73343999999999998</v>
      </c>
      <c r="I381" s="32">
        <f t="shared" si="402"/>
        <v>73.564031999999997</v>
      </c>
      <c r="J381" s="33">
        <v>0.61119999999999997</v>
      </c>
      <c r="K381" s="32">
        <f t="shared" si="403"/>
        <v>61.303359999999998</v>
      </c>
      <c r="L381" s="33">
        <v>0.55000000000000004</v>
      </c>
      <c r="M381" s="34">
        <f t="shared" si="404"/>
        <v>55.170014999999999</v>
      </c>
      <c r="N381" s="33">
        <v>0.4889</v>
      </c>
      <c r="O381" s="34">
        <f t="shared" si="405"/>
        <v>49.036670000000001</v>
      </c>
      <c r="P381" s="39">
        <f t="shared" si="391"/>
        <v>44.133003000000002</v>
      </c>
      <c r="Q381" s="28">
        <f t="shared" si="392"/>
        <v>63.992854350000002</v>
      </c>
      <c r="R381" s="28">
        <f t="shared" si="393"/>
        <v>62.0730687195</v>
      </c>
      <c r="S381" s="28">
        <f t="shared" si="394"/>
        <v>60.793211632500004</v>
      </c>
      <c r="T381" s="28">
        <f t="shared" si="395"/>
        <v>59.5133545455</v>
      </c>
      <c r="U381" s="28">
        <f t="shared" si="396"/>
        <v>57.593568914999999</v>
      </c>
    </row>
    <row r="382" spans="1:21" s="14" customFormat="1" ht="12.95" customHeight="1" x14ac:dyDescent="0.25">
      <c r="A382" s="5">
        <v>427</v>
      </c>
      <c r="B382" s="9" t="s">
        <v>1309</v>
      </c>
      <c r="C382" s="4" t="s">
        <v>1861</v>
      </c>
      <c r="D382" s="4" t="s">
        <v>1859</v>
      </c>
      <c r="E382" s="29">
        <v>2023</v>
      </c>
      <c r="F382" s="17" t="s">
        <v>4</v>
      </c>
      <c r="G382" s="40">
        <v>200</v>
      </c>
      <c r="H382" s="31">
        <f t="shared" si="401"/>
        <v>0.73343999999999998</v>
      </c>
      <c r="I382" s="32">
        <f t="shared" si="402"/>
        <v>73.564031999999997</v>
      </c>
      <c r="J382" s="33">
        <v>0.61119999999999997</v>
      </c>
      <c r="K382" s="32">
        <f t="shared" si="403"/>
        <v>61.303359999999998</v>
      </c>
      <c r="L382" s="33">
        <v>0.55000000000000004</v>
      </c>
      <c r="M382" s="34">
        <f t="shared" si="404"/>
        <v>55.170014999999999</v>
      </c>
      <c r="N382" s="33">
        <v>0.4889</v>
      </c>
      <c r="O382" s="34">
        <f t="shared" si="405"/>
        <v>49.036670000000001</v>
      </c>
      <c r="P382" s="39">
        <f t="shared" si="391"/>
        <v>44.133003000000002</v>
      </c>
      <c r="Q382" s="28">
        <f t="shared" si="392"/>
        <v>63.992854350000002</v>
      </c>
      <c r="R382" s="28">
        <f t="shared" si="393"/>
        <v>62.0730687195</v>
      </c>
      <c r="S382" s="28">
        <f t="shared" si="394"/>
        <v>60.793211632500004</v>
      </c>
      <c r="T382" s="28">
        <f t="shared" si="395"/>
        <v>59.5133545455</v>
      </c>
      <c r="U382" s="28">
        <f t="shared" si="396"/>
        <v>57.593568914999999</v>
      </c>
    </row>
    <row r="383" spans="1:21" s="14" customFormat="1" ht="12.95" customHeight="1" x14ac:dyDescent="0.25">
      <c r="A383" s="5">
        <v>428</v>
      </c>
      <c r="B383" s="9" t="s">
        <v>2611</v>
      </c>
      <c r="C383" s="4" t="s">
        <v>2607</v>
      </c>
      <c r="D383" s="4" t="s">
        <v>2609</v>
      </c>
      <c r="E383" s="29" t="s">
        <v>2532</v>
      </c>
      <c r="F383" s="17" t="s">
        <v>4</v>
      </c>
      <c r="G383" s="40">
        <v>200</v>
      </c>
      <c r="H383" s="31">
        <f t="shared" ref="H383:H384" si="406">J383*1.2</f>
        <v>0.73343999999999998</v>
      </c>
      <c r="I383" s="32">
        <f t="shared" ref="I383:I384" si="407">K383*1.2</f>
        <v>73.564031999999997</v>
      </c>
      <c r="J383" s="33">
        <v>0.61119999999999997</v>
      </c>
      <c r="K383" s="32">
        <f t="shared" ref="K383:K384" si="408">J383*$F$3</f>
        <v>61.303359999999998</v>
      </c>
      <c r="L383" s="33">
        <v>0.55000000000000004</v>
      </c>
      <c r="M383" s="34">
        <f t="shared" ref="M383:M384" si="409">(K383+O383)/2</f>
        <v>55.170014999999999</v>
      </c>
      <c r="N383" s="33">
        <v>0.4889</v>
      </c>
      <c r="O383" s="34">
        <f t="shared" ref="O383:O384" si="410">N383*$F$3</f>
        <v>49.036670000000001</v>
      </c>
      <c r="P383" s="39">
        <f t="shared" si="391"/>
        <v>44.133003000000002</v>
      </c>
      <c r="Q383" s="28">
        <f t="shared" si="392"/>
        <v>63.992854350000002</v>
      </c>
      <c r="R383" s="28">
        <f t="shared" si="393"/>
        <v>62.0730687195</v>
      </c>
      <c r="S383" s="28">
        <f t="shared" si="394"/>
        <v>60.793211632500004</v>
      </c>
      <c r="T383" s="28">
        <f t="shared" si="395"/>
        <v>59.5133545455</v>
      </c>
      <c r="U383" s="28">
        <f t="shared" si="396"/>
        <v>57.593568914999999</v>
      </c>
    </row>
    <row r="384" spans="1:21" s="14" customFormat="1" ht="12.95" customHeight="1" x14ac:dyDescent="0.25">
      <c r="A384" s="5">
        <v>429</v>
      </c>
      <c r="B384" s="9" t="s">
        <v>2612</v>
      </c>
      <c r="C384" s="4" t="s">
        <v>2608</v>
      </c>
      <c r="D384" s="4" t="s">
        <v>2610</v>
      </c>
      <c r="E384" s="29" t="s">
        <v>2532</v>
      </c>
      <c r="F384" s="17" t="s">
        <v>4</v>
      </c>
      <c r="G384" s="40">
        <v>200</v>
      </c>
      <c r="H384" s="31">
        <f t="shared" si="406"/>
        <v>0.73343999999999998</v>
      </c>
      <c r="I384" s="32">
        <f t="shared" si="407"/>
        <v>73.564031999999997</v>
      </c>
      <c r="J384" s="33">
        <v>0.61119999999999997</v>
      </c>
      <c r="K384" s="32">
        <f t="shared" si="408"/>
        <v>61.303359999999998</v>
      </c>
      <c r="L384" s="33">
        <v>0.55000000000000004</v>
      </c>
      <c r="M384" s="34">
        <f t="shared" si="409"/>
        <v>55.170014999999999</v>
      </c>
      <c r="N384" s="33">
        <v>0.4889</v>
      </c>
      <c r="O384" s="34">
        <f t="shared" si="410"/>
        <v>49.036670000000001</v>
      </c>
      <c r="P384" s="39">
        <f t="shared" si="391"/>
        <v>44.133003000000002</v>
      </c>
      <c r="Q384" s="28">
        <f t="shared" si="392"/>
        <v>63.992854350000002</v>
      </c>
      <c r="R384" s="28">
        <f t="shared" si="393"/>
        <v>62.0730687195</v>
      </c>
      <c r="S384" s="28">
        <f t="shared" si="394"/>
        <v>60.793211632500004</v>
      </c>
      <c r="T384" s="28">
        <f t="shared" si="395"/>
        <v>59.5133545455</v>
      </c>
      <c r="U384" s="28">
        <f t="shared" si="396"/>
        <v>57.593568914999999</v>
      </c>
    </row>
    <row r="385" spans="1:21" s="14" customFormat="1" ht="12.95" customHeight="1" x14ac:dyDescent="0.25">
      <c r="A385" s="5">
        <v>430</v>
      </c>
      <c r="B385" s="9" t="s">
        <v>1310</v>
      </c>
      <c r="C385" s="4" t="s">
        <v>1862</v>
      </c>
      <c r="D385" s="4" t="s">
        <v>1311</v>
      </c>
      <c r="E385" s="29" t="s">
        <v>2532</v>
      </c>
      <c r="F385" s="17" t="s">
        <v>4</v>
      </c>
      <c r="G385" s="40">
        <v>200</v>
      </c>
      <c r="H385" s="31">
        <f t="shared" si="401"/>
        <v>0.73343999999999998</v>
      </c>
      <c r="I385" s="32">
        <f t="shared" si="402"/>
        <v>73.564031999999997</v>
      </c>
      <c r="J385" s="33">
        <v>0.61119999999999997</v>
      </c>
      <c r="K385" s="32">
        <f t="shared" si="403"/>
        <v>61.303359999999998</v>
      </c>
      <c r="L385" s="33">
        <v>0.55000000000000004</v>
      </c>
      <c r="M385" s="34">
        <f t="shared" si="404"/>
        <v>55.170014999999999</v>
      </c>
      <c r="N385" s="33">
        <v>0.4889</v>
      </c>
      <c r="O385" s="34">
        <f t="shared" si="405"/>
        <v>49.036670000000001</v>
      </c>
      <c r="P385" s="39">
        <f t="shared" si="391"/>
        <v>44.133003000000002</v>
      </c>
      <c r="Q385" s="28">
        <f t="shared" si="392"/>
        <v>63.992854350000002</v>
      </c>
      <c r="R385" s="28">
        <f t="shared" si="393"/>
        <v>62.0730687195</v>
      </c>
      <c r="S385" s="28">
        <f t="shared" si="394"/>
        <v>60.793211632500004</v>
      </c>
      <c r="T385" s="28">
        <f t="shared" si="395"/>
        <v>59.5133545455</v>
      </c>
      <c r="U385" s="28">
        <f t="shared" si="396"/>
        <v>57.593568914999999</v>
      </c>
    </row>
    <row r="386" spans="1:21" s="14" customFormat="1" ht="12.95" customHeight="1" x14ac:dyDescent="0.25">
      <c r="A386" s="5">
        <v>431</v>
      </c>
      <c r="B386" s="9" t="s">
        <v>1312</v>
      </c>
      <c r="C386" s="4" t="s">
        <v>1863</v>
      </c>
      <c r="D386" s="4" t="s">
        <v>1313</v>
      </c>
      <c r="E386" s="29" t="s">
        <v>2532</v>
      </c>
      <c r="F386" s="17" t="s">
        <v>4</v>
      </c>
      <c r="G386" s="40">
        <v>200</v>
      </c>
      <c r="H386" s="31">
        <f t="shared" si="401"/>
        <v>0.73343999999999998</v>
      </c>
      <c r="I386" s="32">
        <f t="shared" si="402"/>
        <v>73.564031999999997</v>
      </c>
      <c r="J386" s="33">
        <v>0.61119999999999997</v>
      </c>
      <c r="K386" s="32">
        <f t="shared" si="403"/>
        <v>61.303359999999998</v>
      </c>
      <c r="L386" s="33">
        <v>0.55000000000000004</v>
      </c>
      <c r="M386" s="34">
        <f t="shared" si="404"/>
        <v>55.170014999999999</v>
      </c>
      <c r="N386" s="33">
        <v>0.4889</v>
      </c>
      <c r="O386" s="34">
        <f t="shared" si="405"/>
        <v>49.036670000000001</v>
      </c>
      <c r="P386" s="39">
        <f t="shared" si="391"/>
        <v>44.133003000000002</v>
      </c>
      <c r="Q386" s="28">
        <f t="shared" si="392"/>
        <v>63.992854350000002</v>
      </c>
      <c r="R386" s="28">
        <f t="shared" si="393"/>
        <v>62.0730687195</v>
      </c>
      <c r="S386" s="28">
        <f t="shared" si="394"/>
        <v>60.793211632500004</v>
      </c>
      <c r="T386" s="28">
        <f t="shared" si="395"/>
        <v>59.5133545455</v>
      </c>
      <c r="U386" s="28">
        <f t="shared" si="396"/>
        <v>57.593568914999999</v>
      </c>
    </row>
    <row r="387" spans="1:21" s="14" customFormat="1" ht="12.95" customHeight="1" x14ac:dyDescent="0.25">
      <c r="A387" s="5">
        <v>432</v>
      </c>
      <c r="B387" s="9" t="s">
        <v>1314</v>
      </c>
      <c r="C387" s="4" t="s">
        <v>1864</v>
      </c>
      <c r="D387" s="4" t="s">
        <v>1315</v>
      </c>
      <c r="E387" s="29" t="s">
        <v>2532</v>
      </c>
      <c r="F387" s="17" t="s">
        <v>4</v>
      </c>
      <c r="G387" s="40">
        <v>200</v>
      </c>
      <c r="H387" s="31">
        <f t="shared" si="401"/>
        <v>0.73343999999999998</v>
      </c>
      <c r="I387" s="32">
        <f t="shared" si="402"/>
        <v>73.564031999999997</v>
      </c>
      <c r="J387" s="33">
        <v>0.61119999999999997</v>
      </c>
      <c r="K387" s="32">
        <f t="shared" si="403"/>
        <v>61.303359999999998</v>
      </c>
      <c r="L387" s="33">
        <v>0.55000000000000004</v>
      </c>
      <c r="M387" s="34">
        <f t="shared" si="404"/>
        <v>55.170014999999999</v>
      </c>
      <c r="N387" s="33">
        <v>0.4889</v>
      </c>
      <c r="O387" s="34">
        <f t="shared" si="405"/>
        <v>49.036670000000001</v>
      </c>
      <c r="P387" s="39">
        <f t="shared" si="391"/>
        <v>44.133003000000002</v>
      </c>
      <c r="Q387" s="28">
        <f t="shared" si="392"/>
        <v>63.992854350000002</v>
      </c>
      <c r="R387" s="28">
        <f t="shared" si="393"/>
        <v>62.0730687195</v>
      </c>
      <c r="S387" s="28">
        <f t="shared" si="394"/>
        <v>60.793211632500004</v>
      </c>
      <c r="T387" s="28">
        <f t="shared" si="395"/>
        <v>59.5133545455</v>
      </c>
      <c r="U387" s="28">
        <f t="shared" si="396"/>
        <v>57.593568914999999</v>
      </c>
    </row>
    <row r="388" spans="1:21" s="14" customFormat="1" ht="12.95" customHeight="1" x14ac:dyDescent="0.25">
      <c r="A388" s="5">
        <v>433</v>
      </c>
      <c r="B388" s="9" t="s">
        <v>1316</v>
      </c>
      <c r="C388" s="4" t="s">
        <v>1866</v>
      </c>
      <c r="D388" s="4" t="s">
        <v>1865</v>
      </c>
      <c r="E388" s="29">
        <v>2023</v>
      </c>
      <c r="F388" s="17" t="s">
        <v>4</v>
      </c>
      <c r="G388" s="40">
        <v>200</v>
      </c>
      <c r="H388" s="31">
        <f t="shared" si="401"/>
        <v>1.6228800000000001</v>
      </c>
      <c r="I388" s="32">
        <f t="shared" si="402"/>
        <v>162.77486400000001</v>
      </c>
      <c r="J388" s="33">
        <v>1.3524</v>
      </c>
      <c r="K388" s="32">
        <f t="shared" si="403"/>
        <v>135.64572000000001</v>
      </c>
      <c r="L388" s="33">
        <v>1.2172000000000001</v>
      </c>
      <c r="M388" s="34">
        <f t="shared" si="404"/>
        <v>122.08014500000002</v>
      </c>
      <c r="N388" s="33">
        <v>1.0819000000000001</v>
      </c>
      <c r="O388" s="34">
        <f t="shared" si="405"/>
        <v>108.51457000000001</v>
      </c>
      <c r="P388" s="39">
        <f t="shared" si="391"/>
        <v>97.66311300000001</v>
      </c>
      <c r="Q388" s="28">
        <f t="shared" si="392"/>
        <v>141.61151385000002</v>
      </c>
      <c r="R388" s="28">
        <f t="shared" si="393"/>
        <v>137.36316843450001</v>
      </c>
      <c r="S388" s="28">
        <f t="shared" si="394"/>
        <v>134.53093815750003</v>
      </c>
      <c r="T388" s="28">
        <f t="shared" si="395"/>
        <v>131.69870788050002</v>
      </c>
      <c r="U388" s="28">
        <f t="shared" si="396"/>
        <v>127.45036246500001</v>
      </c>
    </row>
    <row r="389" spans="1:21" s="14" customFormat="1" ht="12.95" customHeight="1" x14ac:dyDescent="0.25">
      <c r="A389" s="5">
        <v>434</v>
      </c>
      <c r="B389" s="9" t="s">
        <v>1317</v>
      </c>
      <c r="C389" s="4" t="s">
        <v>1867</v>
      </c>
      <c r="D389" s="4" t="s">
        <v>1318</v>
      </c>
      <c r="E389" s="29" t="s">
        <v>2532</v>
      </c>
      <c r="F389" s="17" t="s">
        <v>4</v>
      </c>
      <c r="G389" s="40">
        <v>200</v>
      </c>
      <c r="H389" s="31">
        <f t="shared" si="401"/>
        <v>1.6228800000000001</v>
      </c>
      <c r="I389" s="32">
        <f t="shared" si="402"/>
        <v>162.77486400000001</v>
      </c>
      <c r="J389" s="33">
        <v>1.3524</v>
      </c>
      <c r="K389" s="32">
        <f t="shared" si="403"/>
        <v>135.64572000000001</v>
      </c>
      <c r="L389" s="33">
        <v>1.2172000000000001</v>
      </c>
      <c r="M389" s="34">
        <f t="shared" si="404"/>
        <v>122.08014500000002</v>
      </c>
      <c r="N389" s="33">
        <v>1.0819000000000001</v>
      </c>
      <c r="O389" s="34">
        <f t="shared" si="405"/>
        <v>108.51457000000001</v>
      </c>
      <c r="P389" s="39">
        <f t="shared" si="391"/>
        <v>97.66311300000001</v>
      </c>
      <c r="Q389" s="28">
        <f t="shared" si="392"/>
        <v>141.61151385000002</v>
      </c>
      <c r="R389" s="28">
        <f t="shared" si="393"/>
        <v>137.36316843450001</v>
      </c>
      <c r="S389" s="28">
        <f t="shared" si="394"/>
        <v>134.53093815750003</v>
      </c>
      <c r="T389" s="28">
        <f t="shared" si="395"/>
        <v>131.69870788050002</v>
      </c>
      <c r="U389" s="28">
        <f t="shared" si="396"/>
        <v>127.45036246500001</v>
      </c>
    </row>
    <row r="390" spans="1:21" s="14" customFormat="1" ht="12.95" customHeight="1" x14ac:dyDescent="0.25">
      <c r="A390" s="5">
        <v>435</v>
      </c>
      <c r="B390" s="9" t="s">
        <v>1319</v>
      </c>
      <c r="C390" s="4" t="s">
        <v>1869</v>
      </c>
      <c r="D390" s="4" t="s">
        <v>1868</v>
      </c>
      <c r="E390" s="29">
        <v>2023</v>
      </c>
      <c r="F390" s="17" t="s">
        <v>4</v>
      </c>
      <c r="G390" s="40">
        <v>200</v>
      </c>
      <c r="H390" s="31">
        <f t="shared" si="401"/>
        <v>0.73343999999999998</v>
      </c>
      <c r="I390" s="32">
        <f t="shared" si="402"/>
        <v>73.564031999999997</v>
      </c>
      <c r="J390" s="33">
        <v>0.61119999999999997</v>
      </c>
      <c r="K390" s="32">
        <f t="shared" si="403"/>
        <v>61.303359999999998</v>
      </c>
      <c r="L390" s="33">
        <v>0.55000000000000004</v>
      </c>
      <c r="M390" s="34">
        <f t="shared" si="404"/>
        <v>55.170014999999999</v>
      </c>
      <c r="N390" s="33">
        <v>0.4889</v>
      </c>
      <c r="O390" s="34">
        <f t="shared" si="405"/>
        <v>49.036670000000001</v>
      </c>
      <c r="P390" s="39">
        <f t="shared" si="391"/>
        <v>44.133003000000002</v>
      </c>
      <c r="Q390" s="28">
        <f t="shared" si="392"/>
        <v>63.992854350000002</v>
      </c>
      <c r="R390" s="28">
        <f t="shared" si="393"/>
        <v>62.0730687195</v>
      </c>
      <c r="S390" s="28">
        <f t="shared" si="394"/>
        <v>60.793211632500004</v>
      </c>
      <c r="T390" s="28">
        <f t="shared" si="395"/>
        <v>59.5133545455</v>
      </c>
      <c r="U390" s="28">
        <f t="shared" si="396"/>
        <v>57.593568914999999</v>
      </c>
    </row>
    <row r="391" spans="1:21" s="14" customFormat="1" ht="12.95" customHeight="1" x14ac:dyDescent="0.25">
      <c r="A391" s="5">
        <v>436</v>
      </c>
      <c r="B391" s="9" t="s">
        <v>1320</v>
      </c>
      <c r="C391" s="4" t="s">
        <v>1871</v>
      </c>
      <c r="D391" s="4" t="s">
        <v>1870</v>
      </c>
      <c r="E391" s="29">
        <v>2023</v>
      </c>
      <c r="F391" s="17" t="s">
        <v>4</v>
      </c>
      <c r="G391" s="40">
        <v>200</v>
      </c>
      <c r="H391" s="31">
        <f t="shared" si="401"/>
        <v>0.73343999999999998</v>
      </c>
      <c r="I391" s="32">
        <f t="shared" si="402"/>
        <v>73.564031999999997</v>
      </c>
      <c r="J391" s="33">
        <v>0.61119999999999997</v>
      </c>
      <c r="K391" s="32">
        <f t="shared" si="403"/>
        <v>61.303359999999998</v>
      </c>
      <c r="L391" s="33">
        <v>0.55000000000000004</v>
      </c>
      <c r="M391" s="34">
        <f t="shared" si="404"/>
        <v>55.170014999999999</v>
      </c>
      <c r="N391" s="33">
        <v>0.4889</v>
      </c>
      <c r="O391" s="34">
        <f t="shared" si="405"/>
        <v>49.036670000000001</v>
      </c>
      <c r="P391" s="39">
        <f t="shared" si="391"/>
        <v>44.133003000000002</v>
      </c>
      <c r="Q391" s="28">
        <f t="shared" si="392"/>
        <v>63.992854350000002</v>
      </c>
      <c r="R391" s="28">
        <f t="shared" si="393"/>
        <v>62.0730687195</v>
      </c>
      <c r="S391" s="28">
        <f t="shared" si="394"/>
        <v>60.793211632500004</v>
      </c>
      <c r="T391" s="28">
        <f t="shared" si="395"/>
        <v>59.5133545455</v>
      </c>
      <c r="U391" s="28">
        <f t="shared" si="396"/>
        <v>57.593568914999999</v>
      </c>
    </row>
    <row r="392" spans="1:21" s="14" customFormat="1" ht="12.95" customHeight="1" x14ac:dyDescent="0.25">
      <c r="A392" s="5">
        <v>437</v>
      </c>
      <c r="B392" s="9" t="s">
        <v>1321</v>
      </c>
      <c r="C392" s="4" t="s">
        <v>1873</v>
      </c>
      <c r="D392" s="4" t="s">
        <v>1872</v>
      </c>
      <c r="E392" s="29">
        <v>2023</v>
      </c>
      <c r="F392" s="17" t="s">
        <v>4</v>
      </c>
      <c r="G392" s="40">
        <v>200</v>
      </c>
      <c r="H392" s="31">
        <f t="shared" si="401"/>
        <v>0.73343999999999998</v>
      </c>
      <c r="I392" s="32">
        <f t="shared" si="402"/>
        <v>73.564031999999997</v>
      </c>
      <c r="J392" s="33">
        <v>0.61119999999999997</v>
      </c>
      <c r="K392" s="32">
        <f t="shared" si="403"/>
        <v>61.303359999999998</v>
      </c>
      <c r="L392" s="33">
        <v>0.55000000000000004</v>
      </c>
      <c r="M392" s="34">
        <f t="shared" si="404"/>
        <v>55.170014999999999</v>
      </c>
      <c r="N392" s="33">
        <v>0.4889</v>
      </c>
      <c r="O392" s="34">
        <f t="shared" si="405"/>
        <v>49.036670000000001</v>
      </c>
      <c r="P392" s="39">
        <f t="shared" si="391"/>
        <v>44.133003000000002</v>
      </c>
      <c r="Q392" s="28">
        <f t="shared" si="392"/>
        <v>63.992854350000002</v>
      </c>
      <c r="R392" s="28">
        <f t="shared" si="393"/>
        <v>62.0730687195</v>
      </c>
      <c r="S392" s="28">
        <f t="shared" si="394"/>
        <v>60.793211632500004</v>
      </c>
      <c r="T392" s="28">
        <f t="shared" si="395"/>
        <v>59.5133545455</v>
      </c>
      <c r="U392" s="28">
        <f t="shared" si="396"/>
        <v>57.593568914999999</v>
      </c>
    </row>
    <row r="393" spans="1:21" s="20" customFormat="1" ht="69.95" customHeight="1" x14ac:dyDescent="0.2">
      <c r="A393" s="75" t="s">
        <v>2590</v>
      </c>
      <c r="B393" s="80"/>
      <c r="C393" s="80"/>
      <c r="D393" s="80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8"/>
    </row>
    <row r="394" spans="1:21" s="14" customFormat="1" ht="12.95" customHeight="1" x14ac:dyDescent="0.25">
      <c r="A394" s="5">
        <v>438</v>
      </c>
      <c r="B394" s="9" t="s">
        <v>1322</v>
      </c>
      <c r="C394" s="4" t="s">
        <v>1874</v>
      </c>
      <c r="D394" s="4" t="s">
        <v>1323</v>
      </c>
      <c r="E394" s="29" t="s">
        <v>2532</v>
      </c>
      <c r="F394" s="17" t="s">
        <v>4</v>
      </c>
      <c r="G394" s="40">
        <v>400</v>
      </c>
      <c r="H394" s="31">
        <f t="shared" ref="H394" si="411">J394*1.2</f>
        <v>0.12479999999999999</v>
      </c>
      <c r="I394" s="32">
        <f t="shared" ref="I394" si="412">K394*1.2</f>
        <v>12.517439999999999</v>
      </c>
      <c r="J394" s="33">
        <v>0.104</v>
      </c>
      <c r="K394" s="32">
        <f t="shared" ref="K394" si="413">J394*$F$3</f>
        <v>10.431199999999999</v>
      </c>
      <c r="L394" s="33">
        <v>9.3600000000000003E-2</v>
      </c>
      <c r="M394" s="34">
        <f t="shared" ref="M394" si="414">(K394+O394)/2</f>
        <v>9.3880799999999986</v>
      </c>
      <c r="N394" s="33">
        <v>8.3199999999999996E-2</v>
      </c>
      <c r="O394" s="34">
        <f t="shared" si="405"/>
        <v>8.3449599999999986</v>
      </c>
      <c r="P394" s="39">
        <f t="shared" si="391"/>
        <v>7.5104639999999989</v>
      </c>
      <c r="Q394" s="28">
        <f t="shared" si="392"/>
        <v>10.890172799999998</v>
      </c>
      <c r="R394" s="28">
        <f t="shared" si="393"/>
        <v>10.563467615999999</v>
      </c>
      <c r="S394" s="28">
        <f t="shared" si="394"/>
        <v>10.345664159999998</v>
      </c>
      <c r="T394" s="28">
        <f t="shared" si="395"/>
        <v>10.127860703999998</v>
      </c>
      <c r="U394" s="28">
        <f t="shared" si="396"/>
        <v>9.8011555199999982</v>
      </c>
    </row>
    <row r="395" spans="1:21" s="14" customFormat="1" ht="12.95" customHeight="1" x14ac:dyDescent="0.25">
      <c r="A395" s="5">
        <v>439</v>
      </c>
      <c r="B395" s="9" t="s">
        <v>1324</v>
      </c>
      <c r="C395" s="4" t="s">
        <v>1876</v>
      </c>
      <c r="D395" s="4" t="s">
        <v>1875</v>
      </c>
      <c r="E395" s="29">
        <v>2023</v>
      </c>
      <c r="F395" s="17" t="s">
        <v>4</v>
      </c>
      <c r="G395" s="40">
        <v>200</v>
      </c>
      <c r="H395" s="31">
        <f t="shared" ref="H395:H447" si="415">J395*1.2</f>
        <v>0.19511999999999999</v>
      </c>
      <c r="I395" s="32">
        <f t="shared" ref="I395:I447" si="416">K395*1.2</f>
        <v>19.570535999999997</v>
      </c>
      <c r="J395" s="33">
        <v>0.16259999999999999</v>
      </c>
      <c r="K395" s="32">
        <f t="shared" ref="K395:K447" si="417">J395*$F$3</f>
        <v>16.308779999999999</v>
      </c>
      <c r="L395" s="33">
        <v>0.14630000000000001</v>
      </c>
      <c r="M395" s="34">
        <f t="shared" ref="M395:M447" si="418">(K395+O395)/2</f>
        <v>14.678904999999999</v>
      </c>
      <c r="N395" s="33">
        <v>0.13009999999999999</v>
      </c>
      <c r="O395" s="34">
        <f t="shared" si="405"/>
        <v>13.049029999999998</v>
      </c>
      <c r="P395" s="39">
        <f t="shared" si="391"/>
        <v>11.744126999999999</v>
      </c>
      <c r="Q395" s="28">
        <f t="shared" si="392"/>
        <v>17.028984149999999</v>
      </c>
      <c r="R395" s="28">
        <f t="shared" si="393"/>
        <v>16.518114625500001</v>
      </c>
      <c r="S395" s="28">
        <f t="shared" si="394"/>
        <v>16.177534942499999</v>
      </c>
      <c r="T395" s="28">
        <f t="shared" si="395"/>
        <v>15.8369552595</v>
      </c>
      <c r="U395" s="28">
        <f t="shared" si="396"/>
        <v>15.326085734999999</v>
      </c>
    </row>
    <row r="396" spans="1:21" s="14" customFormat="1" ht="12.95" customHeight="1" x14ac:dyDescent="0.25">
      <c r="A396" s="5">
        <v>440</v>
      </c>
      <c r="B396" s="9" t="s">
        <v>1325</v>
      </c>
      <c r="C396" s="4" t="s">
        <v>1877</v>
      </c>
      <c r="D396" s="4" t="s">
        <v>1326</v>
      </c>
      <c r="E396" s="29" t="s">
        <v>2532</v>
      </c>
      <c r="F396" s="17" t="s">
        <v>4</v>
      </c>
      <c r="G396" s="40">
        <v>400</v>
      </c>
      <c r="H396" s="31">
        <f t="shared" si="415"/>
        <v>0.19511999999999999</v>
      </c>
      <c r="I396" s="32">
        <f t="shared" si="416"/>
        <v>19.570535999999997</v>
      </c>
      <c r="J396" s="33">
        <v>0.16259999999999999</v>
      </c>
      <c r="K396" s="32">
        <f t="shared" si="417"/>
        <v>16.308779999999999</v>
      </c>
      <c r="L396" s="33">
        <v>0.14630000000000001</v>
      </c>
      <c r="M396" s="34">
        <f t="shared" si="418"/>
        <v>14.678904999999999</v>
      </c>
      <c r="N396" s="33">
        <v>0.13009999999999999</v>
      </c>
      <c r="O396" s="34">
        <f t="shared" si="405"/>
        <v>13.049029999999998</v>
      </c>
      <c r="P396" s="39">
        <f t="shared" si="391"/>
        <v>11.744126999999999</v>
      </c>
      <c r="Q396" s="28">
        <f t="shared" si="392"/>
        <v>17.028984149999999</v>
      </c>
      <c r="R396" s="28">
        <f t="shared" si="393"/>
        <v>16.518114625500001</v>
      </c>
      <c r="S396" s="28">
        <f t="shared" si="394"/>
        <v>16.177534942499999</v>
      </c>
      <c r="T396" s="28">
        <f t="shared" si="395"/>
        <v>15.8369552595</v>
      </c>
      <c r="U396" s="28">
        <f t="shared" si="396"/>
        <v>15.326085734999999</v>
      </c>
    </row>
    <row r="397" spans="1:21" s="14" customFormat="1" ht="12.95" customHeight="1" x14ac:dyDescent="0.25">
      <c r="A397" s="5">
        <v>441</v>
      </c>
      <c r="B397" s="9" t="s">
        <v>1327</v>
      </c>
      <c r="C397" s="4" t="s">
        <v>1878</v>
      </c>
      <c r="D397" s="4" t="s">
        <v>1328</v>
      </c>
      <c r="E397" s="29" t="s">
        <v>2532</v>
      </c>
      <c r="F397" s="17" t="s">
        <v>4</v>
      </c>
      <c r="G397" s="40">
        <v>400</v>
      </c>
      <c r="H397" s="31">
        <f t="shared" si="415"/>
        <v>0.12479999999999999</v>
      </c>
      <c r="I397" s="32">
        <f t="shared" si="416"/>
        <v>12.517439999999999</v>
      </c>
      <c r="J397" s="33">
        <v>0.104</v>
      </c>
      <c r="K397" s="32">
        <f t="shared" si="417"/>
        <v>10.431199999999999</v>
      </c>
      <c r="L397" s="33">
        <v>9.3600000000000003E-2</v>
      </c>
      <c r="M397" s="34">
        <f t="shared" si="418"/>
        <v>9.3880799999999986</v>
      </c>
      <c r="N397" s="33">
        <v>8.3199999999999996E-2</v>
      </c>
      <c r="O397" s="34">
        <f t="shared" si="405"/>
        <v>8.3449599999999986</v>
      </c>
      <c r="P397" s="39">
        <f t="shared" ref="P397:P458" si="419">O397-(O397*0.1)</f>
        <v>7.5104639999999989</v>
      </c>
      <c r="Q397" s="28">
        <f t="shared" ref="Q397:Q458" si="420">P397+(P397*0.45)</f>
        <v>10.890172799999998</v>
      </c>
      <c r="R397" s="28">
        <f t="shared" ref="R397:R458" si="421">Q397-(Q397*0.03)</f>
        <v>10.563467615999999</v>
      </c>
      <c r="S397" s="28">
        <f t="shared" ref="S397:S458" si="422">Q397-(Q397*0.05)</f>
        <v>10.345664159999998</v>
      </c>
      <c r="T397" s="28">
        <f t="shared" ref="T397:T458" si="423">Q397-(Q397*0.07)</f>
        <v>10.127860703999998</v>
      </c>
      <c r="U397" s="28">
        <f t="shared" ref="U397:U458" si="424">Q397-(Q397*0.1)</f>
        <v>9.8011555199999982</v>
      </c>
    </row>
    <row r="398" spans="1:21" s="14" customFormat="1" ht="12.95" customHeight="1" x14ac:dyDescent="0.25">
      <c r="A398" s="5">
        <v>442</v>
      </c>
      <c r="B398" s="9" t="s">
        <v>1329</v>
      </c>
      <c r="C398" s="4" t="s">
        <v>1881</v>
      </c>
      <c r="D398" s="4" t="s">
        <v>1879</v>
      </c>
      <c r="E398" s="29">
        <v>2023</v>
      </c>
      <c r="F398" s="17" t="s">
        <v>4</v>
      </c>
      <c r="G398" s="40">
        <v>200</v>
      </c>
      <c r="H398" s="31">
        <f t="shared" si="415"/>
        <v>0.19511999999999999</v>
      </c>
      <c r="I398" s="32">
        <f t="shared" si="416"/>
        <v>19.570535999999997</v>
      </c>
      <c r="J398" s="33">
        <v>0.16259999999999999</v>
      </c>
      <c r="K398" s="32">
        <f t="shared" si="417"/>
        <v>16.308779999999999</v>
      </c>
      <c r="L398" s="33">
        <v>0.14630000000000001</v>
      </c>
      <c r="M398" s="34">
        <f t="shared" si="418"/>
        <v>14.678904999999999</v>
      </c>
      <c r="N398" s="33">
        <v>0.13009999999999999</v>
      </c>
      <c r="O398" s="34">
        <f t="shared" si="405"/>
        <v>13.049029999999998</v>
      </c>
      <c r="P398" s="39">
        <f t="shared" si="419"/>
        <v>11.744126999999999</v>
      </c>
      <c r="Q398" s="28">
        <f t="shared" si="420"/>
        <v>17.028984149999999</v>
      </c>
      <c r="R398" s="28">
        <f t="shared" si="421"/>
        <v>16.518114625500001</v>
      </c>
      <c r="S398" s="28">
        <f t="shared" si="422"/>
        <v>16.177534942499999</v>
      </c>
      <c r="T398" s="28">
        <f t="shared" si="423"/>
        <v>15.8369552595</v>
      </c>
      <c r="U398" s="28">
        <f t="shared" si="424"/>
        <v>15.326085734999999</v>
      </c>
    </row>
    <row r="399" spans="1:21" s="14" customFormat="1" ht="12.95" customHeight="1" x14ac:dyDescent="0.25">
      <c r="A399" s="5">
        <v>443</v>
      </c>
      <c r="B399" s="9" t="s">
        <v>1330</v>
      </c>
      <c r="C399" s="4" t="s">
        <v>1882</v>
      </c>
      <c r="D399" s="4" t="s">
        <v>1880</v>
      </c>
      <c r="E399" s="29">
        <v>2023</v>
      </c>
      <c r="F399" s="17" t="s">
        <v>4</v>
      </c>
      <c r="G399" s="40">
        <v>200</v>
      </c>
      <c r="H399" s="31">
        <f t="shared" si="415"/>
        <v>0.19511999999999999</v>
      </c>
      <c r="I399" s="32">
        <f t="shared" si="416"/>
        <v>19.570535999999997</v>
      </c>
      <c r="J399" s="33">
        <v>0.16259999999999999</v>
      </c>
      <c r="K399" s="32">
        <f t="shared" si="417"/>
        <v>16.308779999999999</v>
      </c>
      <c r="L399" s="33">
        <v>0.14630000000000001</v>
      </c>
      <c r="M399" s="34">
        <f t="shared" si="418"/>
        <v>14.678904999999999</v>
      </c>
      <c r="N399" s="33">
        <v>0.13009999999999999</v>
      </c>
      <c r="O399" s="34">
        <f t="shared" si="405"/>
        <v>13.049029999999998</v>
      </c>
      <c r="P399" s="39">
        <f t="shared" si="419"/>
        <v>11.744126999999999</v>
      </c>
      <c r="Q399" s="28">
        <f t="shared" si="420"/>
        <v>17.028984149999999</v>
      </c>
      <c r="R399" s="28">
        <f t="shared" si="421"/>
        <v>16.518114625500001</v>
      </c>
      <c r="S399" s="28">
        <f t="shared" si="422"/>
        <v>16.177534942499999</v>
      </c>
      <c r="T399" s="28">
        <f t="shared" si="423"/>
        <v>15.8369552595</v>
      </c>
      <c r="U399" s="28">
        <f t="shared" si="424"/>
        <v>15.326085734999999</v>
      </c>
    </row>
    <row r="400" spans="1:21" s="14" customFormat="1" ht="12.95" customHeight="1" x14ac:dyDescent="0.25">
      <c r="A400" s="5">
        <v>444</v>
      </c>
      <c r="B400" s="9" t="s">
        <v>1331</v>
      </c>
      <c r="C400" s="4" t="s">
        <v>1883</v>
      </c>
      <c r="D400" s="4" t="s">
        <v>1332</v>
      </c>
      <c r="E400" s="29" t="s">
        <v>2532</v>
      </c>
      <c r="F400" s="17" t="s">
        <v>4</v>
      </c>
      <c r="G400" s="40">
        <v>400</v>
      </c>
      <c r="H400" s="31">
        <f t="shared" si="415"/>
        <v>0.12479999999999999</v>
      </c>
      <c r="I400" s="32">
        <f t="shared" si="416"/>
        <v>12.517439999999999</v>
      </c>
      <c r="J400" s="33">
        <v>0.104</v>
      </c>
      <c r="K400" s="32">
        <f t="shared" si="417"/>
        <v>10.431199999999999</v>
      </c>
      <c r="L400" s="33">
        <v>9.3600000000000003E-2</v>
      </c>
      <c r="M400" s="34">
        <f t="shared" si="418"/>
        <v>9.3880799999999986</v>
      </c>
      <c r="N400" s="33">
        <v>8.3199999999999996E-2</v>
      </c>
      <c r="O400" s="34">
        <f t="shared" si="405"/>
        <v>8.3449599999999986</v>
      </c>
      <c r="P400" s="39">
        <f t="shared" si="419"/>
        <v>7.5104639999999989</v>
      </c>
      <c r="Q400" s="28">
        <f t="shared" si="420"/>
        <v>10.890172799999998</v>
      </c>
      <c r="R400" s="28">
        <f t="shared" si="421"/>
        <v>10.563467615999999</v>
      </c>
      <c r="S400" s="28">
        <f t="shared" si="422"/>
        <v>10.345664159999998</v>
      </c>
      <c r="T400" s="28">
        <f t="shared" si="423"/>
        <v>10.127860703999998</v>
      </c>
      <c r="U400" s="28">
        <f t="shared" si="424"/>
        <v>9.8011555199999982</v>
      </c>
    </row>
    <row r="401" spans="1:21" s="14" customFormat="1" ht="12.95" customHeight="1" x14ac:dyDescent="0.25">
      <c r="A401" s="5">
        <v>445</v>
      </c>
      <c r="B401" s="9" t="s">
        <v>1333</v>
      </c>
      <c r="C401" s="4" t="s">
        <v>1886</v>
      </c>
      <c r="D401" s="4" t="s">
        <v>1884</v>
      </c>
      <c r="E401" s="29">
        <v>2023</v>
      </c>
      <c r="F401" s="17" t="s">
        <v>4</v>
      </c>
      <c r="G401" s="40">
        <v>200</v>
      </c>
      <c r="H401" s="31">
        <f t="shared" si="415"/>
        <v>0.19511999999999999</v>
      </c>
      <c r="I401" s="32">
        <f t="shared" si="416"/>
        <v>19.570535999999997</v>
      </c>
      <c r="J401" s="33">
        <v>0.16259999999999999</v>
      </c>
      <c r="K401" s="32">
        <f t="shared" si="417"/>
        <v>16.308779999999999</v>
      </c>
      <c r="L401" s="33">
        <v>0.14630000000000001</v>
      </c>
      <c r="M401" s="34">
        <f t="shared" si="418"/>
        <v>14.678904999999999</v>
      </c>
      <c r="N401" s="33">
        <v>0.13009999999999999</v>
      </c>
      <c r="O401" s="34">
        <f t="shared" si="405"/>
        <v>13.049029999999998</v>
      </c>
      <c r="P401" s="39">
        <f t="shared" si="419"/>
        <v>11.744126999999999</v>
      </c>
      <c r="Q401" s="28">
        <f t="shared" si="420"/>
        <v>17.028984149999999</v>
      </c>
      <c r="R401" s="28">
        <f t="shared" si="421"/>
        <v>16.518114625500001</v>
      </c>
      <c r="S401" s="28">
        <f t="shared" si="422"/>
        <v>16.177534942499999</v>
      </c>
      <c r="T401" s="28">
        <f t="shared" si="423"/>
        <v>15.8369552595</v>
      </c>
      <c r="U401" s="28">
        <f t="shared" si="424"/>
        <v>15.326085734999999</v>
      </c>
    </row>
    <row r="402" spans="1:21" s="14" customFormat="1" ht="12.95" customHeight="1" x14ac:dyDescent="0.25">
      <c r="A402" s="5">
        <v>446</v>
      </c>
      <c r="B402" s="9" t="s">
        <v>1334</v>
      </c>
      <c r="C402" s="4" t="s">
        <v>1887</v>
      </c>
      <c r="D402" s="4" t="s">
        <v>1885</v>
      </c>
      <c r="E402" s="29">
        <v>2023</v>
      </c>
      <c r="F402" s="17" t="s">
        <v>4</v>
      </c>
      <c r="G402" s="40">
        <v>200</v>
      </c>
      <c r="H402" s="31">
        <f t="shared" si="415"/>
        <v>0.19511999999999999</v>
      </c>
      <c r="I402" s="32">
        <f t="shared" si="416"/>
        <v>19.570535999999997</v>
      </c>
      <c r="J402" s="33">
        <v>0.16259999999999999</v>
      </c>
      <c r="K402" s="32">
        <f t="shared" si="417"/>
        <v>16.308779999999999</v>
      </c>
      <c r="L402" s="33">
        <v>0.14630000000000001</v>
      </c>
      <c r="M402" s="34">
        <f t="shared" si="418"/>
        <v>14.678904999999999</v>
      </c>
      <c r="N402" s="33">
        <v>0.13009999999999999</v>
      </c>
      <c r="O402" s="34">
        <f t="shared" si="405"/>
        <v>13.049029999999998</v>
      </c>
      <c r="P402" s="39">
        <f t="shared" si="419"/>
        <v>11.744126999999999</v>
      </c>
      <c r="Q402" s="28">
        <f t="shared" si="420"/>
        <v>17.028984149999999</v>
      </c>
      <c r="R402" s="28">
        <f t="shared" si="421"/>
        <v>16.518114625500001</v>
      </c>
      <c r="S402" s="28">
        <f t="shared" si="422"/>
        <v>16.177534942499999</v>
      </c>
      <c r="T402" s="28">
        <f t="shared" si="423"/>
        <v>15.8369552595</v>
      </c>
      <c r="U402" s="28">
        <f t="shared" si="424"/>
        <v>15.326085734999999</v>
      </c>
    </row>
    <row r="403" spans="1:21" s="14" customFormat="1" ht="12.95" customHeight="1" x14ac:dyDescent="0.25">
      <c r="A403" s="5">
        <v>447</v>
      </c>
      <c r="B403" s="9" t="s">
        <v>1335</v>
      </c>
      <c r="C403" s="4" t="s">
        <v>1889</v>
      </c>
      <c r="D403" s="4" t="s">
        <v>1888</v>
      </c>
      <c r="E403" s="29">
        <v>2023</v>
      </c>
      <c r="F403" s="17" t="s">
        <v>4</v>
      </c>
      <c r="G403" s="40">
        <v>200</v>
      </c>
      <c r="H403" s="31">
        <f t="shared" si="415"/>
        <v>0.78023999999999993</v>
      </c>
      <c r="I403" s="32">
        <f t="shared" si="416"/>
        <v>78.258071999999984</v>
      </c>
      <c r="J403" s="33">
        <v>0.6502</v>
      </c>
      <c r="K403" s="32">
        <f t="shared" si="417"/>
        <v>65.215059999999994</v>
      </c>
      <c r="L403" s="33">
        <v>0.58520000000000005</v>
      </c>
      <c r="M403" s="34">
        <f t="shared" si="418"/>
        <v>58.69556</v>
      </c>
      <c r="N403" s="33">
        <v>0.5202</v>
      </c>
      <c r="O403" s="34">
        <f t="shared" si="405"/>
        <v>52.17606</v>
      </c>
      <c r="P403" s="39">
        <f t="shared" si="419"/>
        <v>46.958454000000003</v>
      </c>
      <c r="Q403" s="28">
        <f t="shared" si="420"/>
        <v>68.0897583</v>
      </c>
      <c r="R403" s="28">
        <f t="shared" si="421"/>
        <v>66.047065551000003</v>
      </c>
      <c r="S403" s="28">
        <f t="shared" si="422"/>
        <v>64.685270384999995</v>
      </c>
      <c r="T403" s="28">
        <f t="shared" si="423"/>
        <v>63.323475219000002</v>
      </c>
      <c r="U403" s="28">
        <f t="shared" si="424"/>
        <v>61.280782469999998</v>
      </c>
    </row>
    <row r="404" spans="1:21" s="14" customFormat="1" ht="12.95" customHeight="1" x14ac:dyDescent="0.25">
      <c r="A404" s="5">
        <v>448</v>
      </c>
      <c r="B404" s="9" t="s">
        <v>1336</v>
      </c>
      <c r="C404" s="4" t="s">
        <v>1890</v>
      </c>
      <c r="D404" s="4" t="s">
        <v>1337</v>
      </c>
      <c r="E404" s="29" t="s">
        <v>2532</v>
      </c>
      <c r="F404" s="17" t="s">
        <v>4</v>
      </c>
      <c r="G404" s="40">
        <v>200</v>
      </c>
      <c r="H404" s="31">
        <f t="shared" si="415"/>
        <v>0.78023999999999993</v>
      </c>
      <c r="I404" s="32">
        <f t="shared" si="416"/>
        <v>78.258071999999984</v>
      </c>
      <c r="J404" s="33">
        <v>0.6502</v>
      </c>
      <c r="K404" s="32">
        <f t="shared" si="417"/>
        <v>65.215059999999994</v>
      </c>
      <c r="L404" s="33">
        <v>0.58520000000000005</v>
      </c>
      <c r="M404" s="34">
        <f t="shared" si="418"/>
        <v>58.69556</v>
      </c>
      <c r="N404" s="33">
        <v>0.5202</v>
      </c>
      <c r="O404" s="34">
        <f t="shared" si="405"/>
        <v>52.17606</v>
      </c>
      <c r="P404" s="39">
        <f t="shared" si="419"/>
        <v>46.958454000000003</v>
      </c>
      <c r="Q404" s="28">
        <f t="shared" si="420"/>
        <v>68.0897583</v>
      </c>
      <c r="R404" s="28">
        <f t="shared" si="421"/>
        <v>66.047065551000003</v>
      </c>
      <c r="S404" s="28">
        <f t="shared" si="422"/>
        <v>64.685270384999995</v>
      </c>
      <c r="T404" s="28">
        <f t="shared" si="423"/>
        <v>63.323475219000002</v>
      </c>
      <c r="U404" s="28">
        <f t="shared" si="424"/>
        <v>61.280782469999998</v>
      </c>
    </row>
    <row r="405" spans="1:21" s="14" customFormat="1" ht="12.95" customHeight="1" x14ac:dyDescent="0.25">
      <c r="A405" s="5">
        <v>449</v>
      </c>
      <c r="B405" s="9" t="s">
        <v>1338</v>
      </c>
      <c r="C405" s="4" t="s">
        <v>1892</v>
      </c>
      <c r="D405" s="4" t="s">
        <v>1891</v>
      </c>
      <c r="E405" s="29">
        <v>2023</v>
      </c>
      <c r="F405" s="17" t="s">
        <v>4</v>
      </c>
      <c r="G405" s="40">
        <v>200</v>
      </c>
      <c r="H405" s="31">
        <f t="shared" si="415"/>
        <v>0.78023999999999993</v>
      </c>
      <c r="I405" s="32">
        <f t="shared" si="416"/>
        <v>78.258071999999984</v>
      </c>
      <c r="J405" s="33">
        <v>0.6502</v>
      </c>
      <c r="K405" s="32">
        <f t="shared" si="417"/>
        <v>65.215059999999994</v>
      </c>
      <c r="L405" s="33">
        <v>0.58520000000000005</v>
      </c>
      <c r="M405" s="34">
        <f t="shared" si="418"/>
        <v>58.69556</v>
      </c>
      <c r="N405" s="33">
        <v>0.5202</v>
      </c>
      <c r="O405" s="34">
        <f t="shared" si="405"/>
        <v>52.17606</v>
      </c>
      <c r="P405" s="39">
        <f t="shared" si="419"/>
        <v>46.958454000000003</v>
      </c>
      <c r="Q405" s="28">
        <f t="shared" si="420"/>
        <v>68.0897583</v>
      </c>
      <c r="R405" s="28">
        <f t="shared" si="421"/>
        <v>66.047065551000003</v>
      </c>
      <c r="S405" s="28">
        <f t="shared" si="422"/>
        <v>64.685270384999995</v>
      </c>
      <c r="T405" s="28">
        <f t="shared" si="423"/>
        <v>63.323475219000002</v>
      </c>
      <c r="U405" s="28">
        <f t="shared" si="424"/>
        <v>61.280782469999998</v>
      </c>
    </row>
    <row r="406" spans="1:21" s="14" customFormat="1" ht="12.95" customHeight="1" x14ac:dyDescent="0.25">
      <c r="A406" s="5">
        <v>450</v>
      </c>
      <c r="B406" s="9" t="s">
        <v>1339</v>
      </c>
      <c r="C406" s="4" t="s">
        <v>1893</v>
      </c>
      <c r="D406" s="4" t="s">
        <v>1340</v>
      </c>
      <c r="E406" s="29" t="s">
        <v>2532</v>
      </c>
      <c r="F406" s="17" t="s">
        <v>4</v>
      </c>
      <c r="G406" s="40">
        <v>200</v>
      </c>
      <c r="H406" s="31">
        <f t="shared" si="415"/>
        <v>0.78023999999999993</v>
      </c>
      <c r="I406" s="32">
        <f t="shared" si="416"/>
        <v>78.258071999999984</v>
      </c>
      <c r="J406" s="33">
        <v>0.6502</v>
      </c>
      <c r="K406" s="32">
        <f t="shared" si="417"/>
        <v>65.215059999999994</v>
      </c>
      <c r="L406" s="33">
        <v>0.58520000000000005</v>
      </c>
      <c r="M406" s="34">
        <f t="shared" si="418"/>
        <v>58.69556</v>
      </c>
      <c r="N406" s="33">
        <v>0.5202</v>
      </c>
      <c r="O406" s="34">
        <f t="shared" si="405"/>
        <v>52.17606</v>
      </c>
      <c r="P406" s="39">
        <f t="shared" si="419"/>
        <v>46.958454000000003</v>
      </c>
      <c r="Q406" s="28">
        <f t="shared" si="420"/>
        <v>68.0897583</v>
      </c>
      <c r="R406" s="28">
        <f t="shared" si="421"/>
        <v>66.047065551000003</v>
      </c>
      <c r="S406" s="28">
        <f t="shared" si="422"/>
        <v>64.685270384999995</v>
      </c>
      <c r="T406" s="28">
        <f t="shared" si="423"/>
        <v>63.323475219000002</v>
      </c>
      <c r="U406" s="28">
        <f t="shared" si="424"/>
        <v>61.280782469999998</v>
      </c>
    </row>
    <row r="407" spans="1:21" s="14" customFormat="1" ht="12.95" customHeight="1" x14ac:dyDescent="0.25">
      <c r="A407" s="5">
        <v>451</v>
      </c>
      <c r="B407" s="9" t="s">
        <v>1341</v>
      </c>
      <c r="C407" s="4" t="s">
        <v>1896</v>
      </c>
      <c r="D407" s="4" t="s">
        <v>1342</v>
      </c>
      <c r="E407" s="29" t="s">
        <v>2532</v>
      </c>
      <c r="F407" s="17" t="s">
        <v>4</v>
      </c>
      <c r="G407" s="40">
        <v>200</v>
      </c>
      <c r="H407" s="31">
        <f t="shared" si="415"/>
        <v>0.8894399999999999</v>
      </c>
      <c r="I407" s="32">
        <f t="shared" si="416"/>
        <v>89.210831999999996</v>
      </c>
      <c r="J407" s="33">
        <v>0.74119999999999997</v>
      </c>
      <c r="K407" s="32">
        <f t="shared" si="417"/>
        <v>74.342359999999999</v>
      </c>
      <c r="L407" s="33">
        <v>0.66710000000000003</v>
      </c>
      <c r="M407" s="34">
        <f t="shared" si="418"/>
        <v>66.910129999999995</v>
      </c>
      <c r="N407" s="33">
        <v>0.59299999999999997</v>
      </c>
      <c r="O407" s="34">
        <f t="shared" si="405"/>
        <v>59.477899999999998</v>
      </c>
      <c r="P407" s="39">
        <f t="shared" si="419"/>
        <v>53.530110000000001</v>
      </c>
      <c r="Q407" s="28">
        <f t="shared" si="420"/>
        <v>77.618659500000007</v>
      </c>
      <c r="R407" s="28">
        <f t="shared" si="421"/>
        <v>75.290099715000011</v>
      </c>
      <c r="S407" s="28">
        <f t="shared" si="422"/>
        <v>73.737726524999999</v>
      </c>
      <c r="T407" s="28">
        <f t="shared" si="423"/>
        <v>72.185353335000002</v>
      </c>
      <c r="U407" s="28">
        <f t="shared" si="424"/>
        <v>69.856793550000006</v>
      </c>
    </row>
    <row r="408" spans="1:21" s="14" customFormat="1" ht="12.95" customHeight="1" x14ac:dyDescent="0.25">
      <c r="A408" s="5">
        <v>452</v>
      </c>
      <c r="B408" s="9" t="s">
        <v>1343</v>
      </c>
      <c r="C408" s="4" t="s">
        <v>1895</v>
      </c>
      <c r="D408" s="4" t="s">
        <v>1894</v>
      </c>
      <c r="E408" s="29">
        <v>2023</v>
      </c>
      <c r="F408" s="17" t="s">
        <v>4</v>
      </c>
      <c r="G408" s="40">
        <v>200</v>
      </c>
      <c r="H408" s="31">
        <f t="shared" si="415"/>
        <v>0.8894399999999999</v>
      </c>
      <c r="I408" s="32">
        <f t="shared" si="416"/>
        <v>89.210831999999996</v>
      </c>
      <c r="J408" s="33">
        <v>0.74119999999999997</v>
      </c>
      <c r="K408" s="32">
        <f t="shared" si="417"/>
        <v>74.342359999999999</v>
      </c>
      <c r="L408" s="33">
        <v>0.66710000000000003</v>
      </c>
      <c r="M408" s="34">
        <f t="shared" si="418"/>
        <v>66.910129999999995</v>
      </c>
      <c r="N408" s="33">
        <v>0.59299999999999997</v>
      </c>
      <c r="O408" s="34">
        <f t="shared" si="405"/>
        <v>59.477899999999998</v>
      </c>
      <c r="P408" s="39">
        <f t="shared" si="419"/>
        <v>53.530110000000001</v>
      </c>
      <c r="Q408" s="28">
        <f t="shared" si="420"/>
        <v>77.618659500000007</v>
      </c>
      <c r="R408" s="28">
        <f t="shared" si="421"/>
        <v>75.290099715000011</v>
      </c>
      <c r="S408" s="28">
        <f t="shared" si="422"/>
        <v>73.737726524999999</v>
      </c>
      <c r="T408" s="28">
        <f t="shared" si="423"/>
        <v>72.185353335000002</v>
      </c>
      <c r="U408" s="28">
        <f t="shared" si="424"/>
        <v>69.856793550000006</v>
      </c>
    </row>
    <row r="409" spans="1:21" s="14" customFormat="1" ht="12.95" customHeight="1" x14ac:dyDescent="0.25">
      <c r="A409" s="5">
        <v>453</v>
      </c>
      <c r="B409" s="9" t="s">
        <v>1344</v>
      </c>
      <c r="C409" s="4" t="s">
        <v>1900</v>
      </c>
      <c r="D409" s="4" t="s">
        <v>1897</v>
      </c>
      <c r="E409" s="29">
        <v>2023</v>
      </c>
      <c r="F409" s="17" t="s">
        <v>4</v>
      </c>
      <c r="G409" s="40">
        <v>200</v>
      </c>
      <c r="H409" s="31">
        <f t="shared" si="415"/>
        <v>3.9011999999999998</v>
      </c>
      <c r="I409" s="32">
        <f t="shared" si="416"/>
        <v>391.29035999999996</v>
      </c>
      <c r="J409" s="33">
        <v>3.2509999999999999</v>
      </c>
      <c r="K409" s="32">
        <f t="shared" si="417"/>
        <v>326.07529999999997</v>
      </c>
      <c r="L409" s="33">
        <v>2.9258999999999999</v>
      </c>
      <c r="M409" s="34">
        <f t="shared" si="418"/>
        <v>293.46776999999997</v>
      </c>
      <c r="N409" s="33">
        <v>2.6008</v>
      </c>
      <c r="O409" s="34">
        <f t="shared" si="405"/>
        <v>260.86023999999998</v>
      </c>
      <c r="P409" s="39">
        <f t="shared" si="419"/>
        <v>234.77421599999997</v>
      </c>
      <c r="Q409" s="28">
        <f t="shared" si="420"/>
        <v>340.42261319999994</v>
      </c>
      <c r="R409" s="28">
        <f t="shared" si="421"/>
        <v>330.20993480399994</v>
      </c>
      <c r="S409" s="28">
        <f t="shared" si="422"/>
        <v>323.40148253999996</v>
      </c>
      <c r="T409" s="28">
        <f t="shared" si="423"/>
        <v>316.59303027599992</v>
      </c>
      <c r="U409" s="28">
        <f t="shared" si="424"/>
        <v>306.38035187999992</v>
      </c>
    </row>
    <row r="410" spans="1:21" s="14" customFormat="1" ht="12.95" customHeight="1" x14ac:dyDescent="0.25">
      <c r="A410" s="5">
        <v>454</v>
      </c>
      <c r="B410" s="9" t="s">
        <v>1345</v>
      </c>
      <c r="C410" s="4" t="s">
        <v>1899</v>
      </c>
      <c r="D410" s="4" t="s">
        <v>1898</v>
      </c>
      <c r="E410" s="29" t="s">
        <v>2533</v>
      </c>
      <c r="F410" s="17" t="s">
        <v>4</v>
      </c>
      <c r="G410" s="40">
        <v>200</v>
      </c>
      <c r="H410" s="31">
        <f t="shared" si="415"/>
        <v>3.9011999999999998</v>
      </c>
      <c r="I410" s="32">
        <f t="shared" si="416"/>
        <v>391.29035999999996</v>
      </c>
      <c r="J410" s="33">
        <v>3.2509999999999999</v>
      </c>
      <c r="K410" s="32">
        <f t="shared" si="417"/>
        <v>326.07529999999997</v>
      </c>
      <c r="L410" s="33">
        <v>2.9258999999999999</v>
      </c>
      <c r="M410" s="34">
        <f t="shared" si="418"/>
        <v>293.46776999999997</v>
      </c>
      <c r="N410" s="33">
        <v>2.6008</v>
      </c>
      <c r="O410" s="34">
        <f t="shared" si="405"/>
        <v>260.86023999999998</v>
      </c>
      <c r="P410" s="39">
        <f t="shared" si="419"/>
        <v>234.77421599999997</v>
      </c>
      <c r="Q410" s="28">
        <f t="shared" si="420"/>
        <v>340.42261319999994</v>
      </c>
      <c r="R410" s="28">
        <f t="shared" si="421"/>
        <v>330.20993480399994</v>
      </c>
      <c r="S410" s="28">
        <f t="shared" si="422"/>
        <v>323.40148253999996</v>
      </c>
      <c r="T410" s="28">
        <f t="shared" si="423"/>
        <v>316.59303027599992</v>
      </c>
      <c r="U410" s="28">
        <f t="shared" si="424"/>
        <v>306.38035187999992</v>
      </c>
    </row>
    <row r="411" spans="1:21" s="14" customFormat="1" ht="12.95" customHeight="1" x14ac:dyDescent="0.25">
      <c r="A411" s="5">
        <v>455</v>
      </c>
      <c r="B411" s="9" t="s">
        <v>1346</v>
      </c>
      <c r="C411" s="4" t="s">
        <v>1901</v>
      </c>
      <c r="D411" s="4" t="s">
        <v>1347</v>
      </c>
      <c r="E411" s="29" t="s">
        <v>2532</v>
      </c>
      <c r="F411" s="17" t="s">
        <v>4</v>
      </c>
      <c r="G411" s="40">
        <v>200</v>
      </c>
      <c r="H411" s="31">
        <f t="shared" si="415"/>
        <v>0.90659999999999985</v>
      </c>
      <c r="I411" s="32">
        <f t="shared" si="416"/>
        <v>90.931979999999982</v>
      </c>
      <c r="J411" s="33">
        <v>0.75549999999999995</v>
      </c>
      <c r="K411" s="32">
        <f t="shared" si="417"/>
        <v>75.776649999999989</v>
      </c>
      <c r="L411" s="33">
        <v>0.66669999999999996</v>
      </c>
      <c r="M411" s="34">
        <f t="shared" si="418"/>
        <v>66.870009999999994</v>
      </c>
      <c r="N411" s="33">
        <v>0.57789999999999997</v>
      </c>
      <c r="O411" s="34">
        <f t="shared" si="405"/>
        <v>57.963369999999998</v>
      </c>
      <c r="P411" s="39">
        <f t="shared" si="419"/>
        <v>52.167032999999996</v>
      </c>
      <c r="Q411" s="28">
        <f t="shared" si="420"/>
        <v>75.642197850000002</v>
      </c>
      <c r="R411" s="28">
        <f t="shared" si="421"/>
        <v>73.372931914500001</v>
      </c>
      <c r="S411" s="28">
        <f t="shared" si="422"/>
        <v>71.860087957499999</v>
      </c>
      <c r="T411" s="28">
        <f t="shared" si="423"/>
        <v>70.347244000499998</v>
      </c>
      <c r="U411" s="28">
        <f t="shared" si="424"/>
        <v>68.077978064999996</v>
      </c>
    </row>
    <row r="412" spans="1:21" s="14" customFormat="1" ht="12.95" customHeight="1" x14ac:dyDescent="0.25">
      <c r="A412" s="5">
        <v>456</v>
      </c>
      <c r="B412" s="9" t="s">
        <v>1348</v>
      </c>
      <c r="C412" s="4" t="s">
        <v>1903</v>
      </c>
      <c r="D412" s="4" t="s">
        <v>1902</v>
      </c>
      <c r="E412" s="29">
        <v>2023</v>
      </c>
      <c r="F412" s="17" t="s">
        <v>4</v>
      </c>
      <c r="G412" s="40">
        <v>200</v>
      </c>
      <c r="H412" s="31">
        <f t="shared" si="415"/>
        <v>3.9011999999999998</v>
      </c>
      <c r="I412" s="32">
        <f t="shared" si="416"/>
        <v>391.29035999999996</v>
      </c>
      <c r="J412" s="33">
        <v>3.2509999999999999</v>
      </c>
      <c r="K412" s="32">
        <f t="shared" si="417"/>
        <v>326.07529999999997</v>
      </c>
      <c r="L412" s="33">
        <v>2.9258999999999999</v>
      </c>
      <c r="M412" s="34">
        <f t="shared" si="418"/>
        <v>293.46776999999997</v>
      </c>
      <c r="N412" s="33">
        <v>2.6008</v>
      </c>
      <c r="O412" s="34">
        <f t="shared" si="405"/>
        <v>260.86023999999998</v>
      </c>
      <c r="P412" s="39">
        <f t="shared" si="419"/>
        <v>234.77421599999997</v>
      </c>
      <c r="Q412" s="28">
        <f t="shared" si="420"/>
        <v>340.42261319999994</v>
      </c>
      <c r="R412" s="28">
        <f t="shared" si="421"/>
        <v>330.20993480399994</v>
      </c>
      <c r="S412" s="28">
        <f t="shared" si="422"/>
        <v>323.40148253999996</v>
      </c>
      <c r="T412" s="28">
        <f t="shared" si="423"/>
        <v>316.59303027599992</v>
      </c>
      <c r="U412" s="28">
        <f t="shared" si="424"/>
        <v>306.38035187999992</v>
      </c>
    </row>
    <row r="413" spans="1:21" s="14" customFormat="1" ht="12.95" customHeight="1" x14ac:dyDescent="0.25">
      <c r="A413" s="5">
        <v>457</v>
      </c>
      <c r="B413" s="9" t="s">
        <v>1349</v>
      </c>
      <c r="C413" s="4" t="s">
        <v>1905</v>
      </c>
      <c r="D413" s="4" t="s">
        <v>1904</v>
      </c>
      <c r="E413" s="29" t="s">
        <v>2532</v>
      </c>
      <c r="F413" s="17" t="s">
        <v>4</v>
      </c>
      <c r="G413" s="40">
        <v>200</v>
      </c>
      <c r="H413" s="31">
        <f t="shared" si="415"/>
        <v>0.35891999999999996</v>
      </c>
      <c r="I413" s="32">
        <f t="shared" si="416"/>
        <v>35.999675999999994</v>
      </c>
      <c r="J413" s="33">
        <v>0.29909999999999998</v>
      </c>
      <c r="K413" s="32">
        <f t="shared" si="417"/>
        <v>29.999729999999996</v>
      </c>
      <c r="L413" s="33">
        <v>0.26919999999999999</v>
      </c>
      <c r="M413" s="34">
        <f t="shared" si="418"/>
        <v>27.00076</v>
      </c>
      <c r="N413" s="33">
        <v>0.23930000000000001</v>
      </c>
      <c r="O413" s="34">
        <f t="shared" si="405"/>
        <v>24.00179</v>
      </c>
      <c r="P413" s="39">
        <f t="shared" si="419"/>
        <v>21.601610999999998</v>
      </c>
      <c r="Q413" s="28">
        <f t="shared" si="420"/>
        <v>31.322335949999996</v>
      </c>
      <c r="R413" s="28">
        <f t="shared" si="421"/>
        <v>30.382665871499995</v>
      </c>
      <c r="S413" s="28">
        <f t="shared" si="422"/>
        <v>29.756219152499995</v>
      </c>
      <c r="T413" s="28">
        <f t="shared" si="423"/>
        <v>29.129772433499994</v>
      </c>
      <c r="U413" s="28">
        <f t="shared" si="424"/>
        <v>28.190102354999997</v>
      </c>
    </row>
    <row r="414" spans="1:21" s="14" customFormat="1" ht="12.95" customHeight="1" x14ac:dyDescent="0.25">
      <c r="A414" s="5">
        <v>458</v>
      </c>
      <c r="B414" s="9" t="s">
        <v>1350</v>
      </c>
      <c r="C414" s="4" t="s">
        <v>1906</v>
      </c>
      <c r="D414" s="4" t="s">
        <v>1351</v>
      </c>
      <c r="E414" s="29" t="s">
        <v>2532</v>
      </c>
      <c r="F414" s="17" t="s">
        <v>4</v>
      </c>
      <c r="G414" s="40">
        <v>200</v>
      </c>
      <c r="H414" s="31">
        <f t="shared" si="415"/>
        <v>0.35891999999999996</v>
      </c>
      <c r="I414" s="32">
        <f t="shared" si="416"/>
        <v>35.999675999999994</v>
      </c>
      <c r="J414" s="33">
        <v>0.29909999999999998</v>
      </c>
      <c r="K414" s="32">
        <f t="shared" si="417"/>
        <v>29.999729999999996</v>
      </c>
      <c r="L414" s="33">
        <v>0.26919999999999999</v>
      </c>
      <c r="M414" s="34">
        <f t="shared" si="418"/>
        <v>27.00076</v>
      </c>
      <c r="N414" s="33">
        <v>0.23930000000000001</v>
      </c>
      <c r="O414" s="34">
        <f t="shared" si="405"/>
        <v>24.00179</v>
      </c>
      <c r="P414" s="39">
        <f t="shared" si="419"/>
        <v>21.601610999999998</v>
      </c>
      <c r="Q414" s="28">
        <f t="shared" si="420"/>
        <v>31.322335949999996</v>
      </c>
      <c r="R414" s="28">
        <f t="shared" si="421"/>
        <v>30.382665871499995</v>
      </c>
      <c r="S414" s="28">
        <f t="shared" si="422"/>
        <v>29.756219152499995</v>
      </c>
      <c r="T414" s="28">
        <f t="shared" si="423"/>
        <v>29.129772433499994</v>
      </c>
      <c r="U414" s="28">
        <f t="shared" si="424"/>
        <v>28.190102354999997</v>
      </c>
    </row>
    <row r="415" spans="1:21" s="14" customFormat="1" ht="12.95" customHeight="1" x14ac:dyDescent="0.25">
      <c r="A415" s="5">
        <v>459</v>
      </c>
      <c r="B415" s="9" t="s">
        <v>1352</v>
      </c>
      <c r="C415" s="4" t="s">
        <v>1908</v>
      </c>
      <c r="D415" s="4" t="s">
        <v>1907</v>
      </c>
      <c r="E415" s="29" t="s">
        <v>2532</v>
      </c>
      <c r="F415" s="17" t="s">
        <v>4</v>
      </c>
      <c r="G415" s="40">
        <v>200</v>
      </c>
      <c r="H415" s="31">
        <f t="shared" si="415"/>
        <v>0.35891999999999996</v>
      </c>
      <c r="I415" s="32">
        <f t="shared" si="416"/>
        <v>35.999675999999994</v>
      </c>
      <c r="J415" s="33">
        <v>0.29909999999999998</v>
      </c>
      <c r="K415" s="32">
        <f t="shared" si="417"/>
        <v>29.999729999999996</v>
      </c>
      <c r="L415" s="33">
        <v>0.26919999999999999</v>
      </c>
      <c r="M415" s="34">
        <f t="shared" si="418"/>
        <v>27.00076</v>
      </c>
      <c r="N415" s="33">
        <v>0.23930000000000001</v>
      </c>
      <c r="O415" s="34">
        <f t="shared" si="405"/>
        <v>24.00179</v>
      </c>
      <c r="P415" s="39">
        <f t="shared" si="419"/>
        <v>21.601610999999998</v>
      </c>
      <c r="Q415" s="28">
        <f t="shared" si="420"/>
        <v>31.322335949999996</v>
      </c>
      <c r="R415" s="28">
        <f t="shared" si="421"/>
        <v>30.382665871499995</v>
      </c>
      <c r="S415" s="28">
        <f t="shared" si="422"/>
        <v>29.756219152499995</v>
      </c>
      <c r="T415" s="28">
        <f t="shared" si="423"/>
        <v>29.129772433499994</v>
      </c>
      <c r="U415" s="28">
        <f t="shared" si="424"/>
        <v>28.190102354999997</v>
      </c>
    </row>
    <row r="416" spans="1:21" s="14" customFormat="1" ht="12.95" customHeight="1" x14ac:dyDescent="0.25">
      <c r="A416" s="5">
        <v>460</v>
      </c>
      <c r="B416" s="9" t="s">
        <v>1353</v>
      </c>
      <c r="C416" s="4" t="s">
        <v>1909</v>
      </c>
      <c r="D416" s="4" t="s">
        <v>1354</v>
      </c>
      <c r="E416" s="29" t="s">
        <v>2532</v>
      </c>
      <c r="F416" s="17" t="s">
        <v>4</v>
      </c>
      <c r="G416" s="40">
        <v>200</v>
      </c>
      <c r="H416" s="31">
        <f t="shared" si="415"/>
        <v>0.35891999999999996</v>
      </c>
      <c r="I416" s="32">
        <f t="shared" si="416"/>
        <v>35.999675999999994</v>
      </c>
      <c r="J416" s="33">
        <v>0.29909999999999998</v>
      </c>
      <c r="K416" s="32">
        <f t="shared" si="417"/>
        <v>29.999729999999996</v>
      </c>
      <c r="L416" s="33">
        <v>0.26919999999999999</v>
      </c>
      <c r="M416" s="34">
        <f t="shared" si="418"/>
        <v>27.00076</v>
      </c>
      <c r="N416" s="33">
        <v>0.23930000000000001</v>
      </c>
      <c r="O416" s="34">
        <f t="shared" si="405"/>
        <v>24.00179</v>
      </c>
      <c r="P416" s="39">
        <f t="shared" si="419"/>
        <v>21.601610999999998</v>
      </c>
      <c r="Q416" s="28">
        <f t="shared" si="420"/>
        <v>31.322335949999996</v>
      </c>
      <c r="R416" s="28">
        <f t="shared" si="421"/>
        <v>30.382665871499995</v>
      </c>
      <c r="S416" s="28">
        <f t="shared" si="422"/>
        <v>29.756219152499995</v>
      </c>
      <c r="T416" s="28">
        <f t="shared" si="423"/>
        <v>29.129772433499994</v>
      </c>
      <c r="U416" s="28">
        <f t="shared" si="424"/>
        <v>28.190102354999997</v>
      </c>
    </row>
    <row r="417" spans="1:21" s="14" customFormat="1" ht="12.95" customHeight="1" x14ac:dyDescent="0.25">
      <c r="A417" s="5">
        <v>461</v>
      </c>
      <c r="B417" s="9" t="s">
        <v>1355</v>
      </c>
      <c r="C417" s="4" t="s">
        <v>1911</v>
      </c>
      <c r="D417" s="4" t="s">
        <v>1910</v>
      </c>
      <c r="E417" s="29" t="s">
        <v>2532</v>
      </c>
      <c r="F417" s="17" t="s">
        <v>4</v>
      </c>
      <c r="G417" s="40">
        <v>200</v>
      </c>
      <c r="H417" s="31">
        <f t="shared" si="415"/>
        <v>0.35891999999999996</v>
      </c>
      <c r="I417" s="32">
        <f t="shared" si="416"/>
        <v>35.999675999999994</v>
      </c>
      <c r="J417" s="33">
        <v>0.29909999999999998</v>
      </c>
      <c r="K417" s="32">
        <f t="shared" si="417"/>
        <v>29.999729999999996</v>
      </c>
      <c r="L417" s="33">
        <v>0.26919999999999999</v>
      </c>
      <c r="M417" s="34">
        <f t="shared" si="418"/>
        <v>27.00076</v>
      </c>
      <c r="N417" s="33">
        <v>0.23930000000000001</v>
      </c>
      <c r="O417" s="34">
        <f t="shared" si="405"/>
        <v>24.00179</v>
      </c>
      <c r="P417" s="39">
        <f t="shared" si="419"/>
        <v>21.601610999999998</v>
      </c>
      <c r="Q417" s="28">
        <f t="shared" si="420"/>
        <v>31.322335949999996</v>
      </c>
      <c r="R417" s="28">
        <f t="shared" si="421"/>
        <v>30.382665871499995</v>
      </c>
      <c r="S417" s="28">
        <f t="shared" si="422"/>
        <v>29.756219152499995</v>
      </c>
      <c r="T417" s="28">
        <f t="shared" si="423"/>
        <v>29.129772433499994</v>
      </c>
      <c r="U417" s="28">
        <f t="shared" si="424"/>
        <v>28.190102354999997</v>
      </c>
    </row>
    <row r="418" spans="1:21" s="14" customFormat="1" ht="12.95" customHeight="1" x14ac:dyDescent="0.25">
      <c r="A418" s="5">
        <v>462</v>
      </c>
      <c r="B418" s="9" t="s">
        <v>1356</v>
      </c>
      <c r="C418" s="4" t="s">
        <v>1912</v>
      </c>
      <c r="D418" s="4" t="s">
        <v>1357</v>
      </c>
      <c r="E418" s="29" t="s">
        <v>2532</v>
      </c>
      <c r="F418" s="17" t="s">
        <v>4</v>
      </c>
      <c r="G418" s="40">
        <v>200</v>
      </c>
      <c r="H418" s="31">
        <f t="shared" si="415"/>
        <v>0.35891999999999996</v>
      </c>
      <c r="I418" s="32">
        <f t="shared" si="416"/>
        <v>35.999675999999994</v>
      </c>
      <c r="J418" s="33">
        <v>0.29909999999999998</v>
      </c>
      <c r="K418" s="32">
        <f t="shared" si="417"/>
        <v>29.999729999999996</v>
      </c>
      <c r="L418" s="33">
        <v>0.26919999999999999</v>
      </c>
      <c r="M418" s="34">
        <f t="shared" si="418"/>
        <v>27.00076</v>
      </c>
      <c r="N418" s="33">
        <v>0.23930000000000001</v>
      </c>
      <c r="O418" s="34">
        <f t="shared" si="405"/>
        <v>24.00179</v>
      </c>
      <c r="P418" s="39">
        <f t="shared" si="419"/>
        <v>21.601610999999998</v>
      </c>
      <c r="Q418" s="28">
        <f t="shared" si="420"/>
        <v>31.322335949999996</v>
      </c>
      <c r="R418" s="28">
        <f t="shared" si="421"/>
        <v>30.382665871499995</v>
      </c>
      <c r="S418" s="28">
        <f t="shared" si="422"/>
        <v>29.756219152499995</v>
      </c>
      <c r="T418" s="28">
        <f t="shared" si="423"/>
        <v>29.129772433499994</v>
      </c>
      <c r="U418" s="28">
        <f t="shared" si="424"/>
        <v>28.190102354999997</v>
      </c>
    </row>
    <row r="419" spans="1:21" s="14" customFormat="1" ht="12.95" customHeight="1" x14ac:dyDescent="0.25">
      <c r="A419" s="5">
        <v>463</v>
      </c>
      <c r="B419" s="9" t="s">
        <v>1358</v>
      </c>
      <c r="C419" s="4" t="s">
        <v>1921</v>
      </c>
      <c r="D419" s="4" t="s">
        <v>1913</v>
      </c>
      <c r="E419" s="29">
        <v>2023</v>
      </c>
      <c r="F419" s="17" t="s">
        <v>4</v>
      </c>
      <c r="G419" s="40">
        <v>200</v>
      </c>
      <c r="H419" s="31">
        <f t="shared" si="415"/>
        <v>1.46688</v>
      </c>
      <c r="I419" s="32">
        <f t="shared" si="416"/>
        <v>147.12806399999999</v>
      </c>
      <c r="J419" s="33">
        <v>1.2223999999999999</v>
      </c>
      <c r="K419" s="32">
        <f t="shared" si="417"/>
        <v>122.60672</v>
      </c>
      <c r="L419" s="33">
        <v>1.1001000000000001</v>
      </c>
      <c r="M419" s="34">
        <f t="shared" si="418"/>
        <v>110.345045</v>
      </c>
      <c r="N419" s="33">
        <v>0.97789999999999999</v>
      </c>
      <c r="O419" s="34">
        <f t="shared" si="405"/>
        <v>98.083370000000002</v>
      </c>
      <c r="P419" s="39">
        <f t="shared" si="419"/>
        <v>88.275033000000008</v>
      </c>
      <c r="Q419" s="28">
        <f t="shared" si="420"/>
        <v>127.99879785000002</v>
      </c>
      <c r="R419" s="28">
        <f t="shared" si="421"/>
        <v>124.15883391450002</v>
      </c>
      <c r="S419" s="28">
        <f t="shared" si="422"/>
        <v>121.59885795750002</v>
      </c>
      <c r="T419" s="28">
        <f t="shared" si="423"/>
        <v>119.03888200050001</v>
      </c>
      <c r="U419" s="28">
        <f t="shared" si="424"/>
        <v>115.19891806500002</v>
      </c>
    </row>
    <row r="420" spans="1:21" s="14" customFormat="1" ht="12.95" customHeight="1" x14ac:dyDescent="0.25">
      <c r="A420" s="5">
        <v>464</v>
      </c>
      <c r="B420" s="9" t="s">
        <v>1359</v>
      </c>
      <c r="C420" s="4" t="s">
        <v>1922</v>
      </c>
      <c r="D420" s="4" t="s">
        <v>1914</v>
      </c>
      <c r="E420" s="29" t="s">
        <v>2532</v>
      </c>
      <c r="F420" s="17" t="s">
        <v>4</v>
      </c>
      <c r="G420" s="40">
        <v>200</v>
      </c>
      <c r="H420" s="31">
        <f t="shared" si="415"/>
        <v>1.46688</v>
      </c>
      <c r="I420" s="32">
        <f t="shared" si="416"/>
        <v>147.12806399999999</v>
      </c>
      <c r="J420" s="33">
        <v>1.2223999999999999</v>
      </c>
      <c r="K420" s="32">
        <f t="shared" si="417"/>
        <v>122.60672</v>
      </c>
      <c r="L420" s="33">
        <v>1.1001000000000001</v>
      </c>
      <c r="M420" s="34">
        <f t="shared" si="418"/>
        <v>110.345045</v>
      </c>
      <c r="N420" s="33">
        <v>0.97789999999999999</v>
      </c>
      <c r="O420" s="34">
        <f t="shared" si="405"/>
        <v>98.083370000000002</v>
      </c>
      <c r="P420" s="39">
        <f t="shared" si="419"/>
        <v>88.275033000000008</v>
      </c>
      <c r="Q420" s="28">
        <f t="shared" si="420"/>
        <v>127.99879785000002</v>
      </c>
      <c r="R420" s="28">
        <f t="shared" si="421"/>
        <v>124.15883391450002</v>
      </c>
      <c r="S420" s="28">
        <f t="shared" si="422"/>
        <v>121.59885795750002</v>
      </c>
      <c r="T420" s="28">
        <f t="shared" si="423"/>
        <v>119.03888200050001</v>
      </c>
      <c r="U420" s="28">
        <f t="shared" si="424"/>
        <v>115.19891806500002</v>
      </c>
    </row>
    <row r="421" spans="1:21" s="14" customFormat="1" ht="12.95" customHeight="1" x14ac:dyDescent="0.25">
      <c r="A421" s="5">
        <v>465</v>
      </c>
      <c r="B421" s="9" t="s">
        <v>1360</v>
      </c>
      <c r="C421" s="4" t="s">
        <v>1923</v>
      </c>
      <c r="D421" s="4" t="s">
        <v>1361</v>
      </c>
      <c r="E421" s="29" t="s">
        <v>2532</v>
      </c>
      <c r="F421" s="17" t="s">
        <v>4</v>
      </c>
      <c r="G421" s="40">
        <v>100</v>
      </c>
      <c r="H421" s="31">
        <f t="shared" si="415"/>
        <v>1.46688</v>
      </c>
      <c r="I421" s="32">
        <f t="shared" si="416"/>
        <v>147.12806399999999</v>
      </c>
      <c r="J421" s="33">
        <v>1.2223999999999999</v>
      </c>
      <c r="K421" s="32">
        <f t="shared" si="417"/>
        <v>122.60672</v>
      </c>
      <c r="L421" s="33">
        <v>1.1001000000000001</v>
      </c>
      <c r="M421" s="34">
        <f t="shared" si="418"/>
        <v>110.345045</v>
      </c>
      <c r="N421" s="33">
        <v>0.97789999999999999</v>
      </c>
      <c r="O421" s="34">
        <f t="shared" si="405"/>
        <v>98.083370000000002</v>
      </c>
      <c r="P421" s="39">
        <f t="shared" si="419"/>
        <v>88.275033000000008</v>
      </c>
      <c r="Q421" s="28">
        <f t="shared" si="420"/>
        <v>127.99879785000002</v>
      </c>
      <c r="R421" s="28">
        <f t="shared" si="421"/>
        <v>124.15883391450002</v>
      </c>
      <c r="S421" s="28">
        <f t="shared" si="422"/>
        <v>121.59885795750002</v>
      </c>
      <c r="T421" s="28">
        <f t="shared" si="423"/>
        <v>119.03888200050001</v>
      </c>
      <c r="U421" s="28">
        <f t="shared" si="424"/>
        <v>115.19891806500002</v>
      </c>
    </row>
    <row r="422" spans="1:21" s="14" customFormat="1" ht="12.95" customHeight="1" x14ac:dyDescent="0.25">
      <c r="A422" s="5">
        <v>466</v>
      </c>
      <c r="B422" s="9" t="s">
        <v>1362</v>
      </c>
      <c r="C422" s="4" t="s">
        <v>1924</v>
      </c>
      <c r="D422" s="4" t="s">
        <v>1915</v>
      </c>
      <c r="E422" s="29">
        <v>2023</v>
      </c>
      <c r="F422" s="17" t="s">
        <v>4</v>
      </c>
      <c r="G422" s="40">
        <v>200</v>
      </c>
      <c r="H422" s="31">
        <f t="shared" si="415"/>
        <v>1.46688</v>
      </c>
      <c r="I422" s="32">
        <f t="shared" si="416"/>
        <v>147.12806399999999</v>
      </c>
      <c r="J422" s="33">
        <v>1.2223999999999999</v>
      </c>
      <c r="K422" s="32">
        <f t="shared" si="417"/>
        <v>122.60672</v>
      </c>
      <c r="L422" s="33">
        <v>1.1001000000000001</v>
      </c>
      <c r="M422" s="34">
        <f t="shared" si="418"/>
        <v>110.345045</v>
      </c>
      <c r="N422" s="33">
        <v>0.97789999999999999</v>
      </c>
      <c r="O422" s="34">
        <f t="shared" si="405"/>
        <v>98.083370000000002</v>
      </c>
      <c r="P422" s="39">
        <f t="shared" si="419"/>
        <v>88.275033000000008</v>
      </c>
      <c r="Q422" s="28">
        <f t="shared" si="420"/>
        <v>127.99879785000002</v>
      </c>
      <c r="R422" s="28">
        <f t="shared" si="421"/>
        <v>124.15883391450002</v>
      </c>
      <c r="S422" s="28">
        <f t="shared" si="422"/>
        <v>121.59885795750002</v>
      </c>
      <c r="T422" s="28">
        <f t="shared" si="423"/>
        <v>119.03888200050001</v>
      </c>
      <c r="U422" s="28">
        <f t="shared" si="424"/>
        <v>115.19891806500002</v>
      </c>
    </row>
    <row r="423" spans="1:21" s="14" customFormat="1" ht="12.95" customHeight="1" x14ac:dyDescent="0.25">
      <c r="A423" s="5">
        <v>467</v>
      </c>
      <c r="B423" s="9" t="s">
        <v>1363</v>
      </c>
      <c r="C423" s="4" t="s">
        <v>1925</v>
      </c>
      <c r="D423" s="4" t="s">
        <v>1916</v>
      </c>
      <c r="E423" s="29">
        <v>2023</v>
      </c>
      <c r="F423" s="17" t="s">
        <v>4</v>
      </c>
      <c r="G423" s="40">
        <v>200</v>
      </c>
      <c r="H423" s="31">
        <f t="shared" si="415"/>
        <v>0.70224000000000009</v>
      </c>
      <c r="I423" s="32">
        <f t="shared" si="416"/>
        <v>70.434671999999992</v>
      </c>
      <c r="J423" s="33">
        <v>0.58520000000000005</v>
      </c>
      <c r="K423" s="32">
        <f t="shared" si="417"/>
        <v>58.69556</v>
      </c>
      <c r="L423" s="33">
        <v>0.52669999999999995</v>
      </c>
      <c r="M423" s="34">
        <f t="shared" si="418"/>
        <v>52.822994999999999</v>
      </c>
      <c r="N423" s="33">
        <v>0.46810000000000002</v>
      </c>
      <c r="O423" s="34">
        <f t="shared" si="405"/>
        <v>46.950429999999997</v>
      </c>
      <c r="P423" s="39">
        <f t="shared" si="419"/>
        <v>42.255386999999999</v>
      </c>
      <c r="Q423" s="28">
        <f t="shared" si="420"/>
        <v>61.270311149999998</v>
      </c>
      <c r="R423" s="28">
        <f t="shared" si="421"/>
        <v>59.432201815500001</v>
      </c>
      <c r="S423" s="28">
        <f t="shared" si="422"/>
        <v>58.206795592500001</v>
      </c>
      <c r="T423" s="28">
        <f t="shared" si="423"/>
        <v>56.9813893695</v>
      </c>
      <c r="U423" s="28">
        <f t="shared" si="424"/>
        <v>55.143280034999997</v>
      </c>
    </row>
    <row r="424" spans="1:21" s="14" customFormat="1" ht="12.95" customHeight="1" x14ac:dyDescent="0.25">
      <c r="A424" s="5">
        <v>468</v>
      </c>
      <c r="B424" s="9" t="s">
        <v>1364</v>
      </c>
      <c r="C424" s="4" t="s">
        <v>1926</v>
      </c>
      <c r="D424" s="4" t="s">
        <v>1917</v>
      </c>
      <c r="E424" s="29">
        <v>2023</v>
      </c>
      <c r="F424" s="17" t="s">
        <v>4</v>
      </c>
      <c r="G424" s="40">
        <v>200</v>
      </c>
      <c r="H424" s="31">
        <f t="shared" si="415"/>
        <v>0.70224000000000009</v>
      </c>
      <c r="I424" s="32">
        <f t="shared" si="416"/>
        <v>70.434671999999992</v>
      </c>
      <c r="J424" s="33">
        <v>0.58520000000000005</v>
      </c>
      <c r="K424" s="32">
        <f t="shared" si="417"/>
        <v>58.69556</v>
      </c>
      <c r="L424" s="33">
        <v>0.52669999999999995</v>
      </c>
      <c r="M424" s="34">
        <f t="shared" si="418"/>
        <v>52.822994999999999</v>
      </c>
      <c r="N424" s="33">
        <v>0.46810000000000002</v>
      </c>
      <c r="O424" s="34">
        <f t="shared" si="405"/>
        <v>46.950429999999997</v>
      </c>
      <c r="P424" s="39">
        <f t="shared" si="419"/>
        <v>42.255386999999999</v>
      </c>
      <c r="Q424" s="28">
        <f t="shared" si="420"/>
        <v>61.270311149999998</v>
      </c>
      <c r="R424" s="28">
        <f t="shared" si="421"/>
        <v>59.432201815500001</v>
      </c>
      <c r="S424" s="28">
        <f t="shared" si="422"/>
        <v>58.206795592500001</v>
      </c>
      <c r="T424" s="28">
        <f t="shared" si="423"/>
        <v>56.9813893695</v>
      </c>
      <c r="U424" s="28">
        <f t="shared" si="424"/>
        <v>55.143280034999997</v>
      </c>
    </row>
    <row r="425" spans="1:21" s="14" customFormat="1" ht="12.95" customHeight="1" x14ac:dyDescent="0.25">
      <c r="A425" s="5">
        <v>469</v>
      </c>
      <c r="B425" s="9" t="s">
        <v>1365</v>
      </c>
      <c r="C425" s="4" t="s">
        <v>1927</v>
      </c>
      <c r="D425" s="4" t="s">
        <v>1918</v>
      </c>
      <c r="E425" s="29">
        <v>2023</v>
      </c>
      <c r="F425" s="17" t="s">
        <v>4</v>
      </c>
      <c r="G425" s="40">
        <v>200</v>
      </c>
      <c r="H425" s="31">
        <f t="shared" si="415"/>
        <v>0.70224000000000009</v>
      </c>
      <c r="I425" s="32">
        <f t="shared" si="416"/>
        <v>70.434671999999992</v>
      </c>
      <c r="J425" s="33">
        <v>0.58520000000000005</v>
      </c>
      <c r="K425" s="32">
        <f t="shared" si="417"/>
        <v>58.69556</v>
      </c>
      <c r="L425" s="33">
        <v>0.52669999999999995</v>
      </c>
      <c r="M425" s="34">
        <f t="shared" si="418"/>
        <v>52.822994999999999</v>
      </c>
      <c r="N425" s="33">
        <v>0.46810000000000002</v>
      </c>
      <c r="O425" s="34">
        <f t="shared" si="405"/>
        <v>46.950429999999997</v>
      </c>
      <c r="P425" s="39">
        <f t="shared" si="419"/>
        <v>42.255386999999999</v>
      </c>
      <c r="Q425" s="28">
        <f t="shared" si="420"/>
        <v>61.270311149999998</v>
      </c>
      <c r="R425" s="28">
        <f t="shared" si="421"/>
        <v>59.432201815500001</v>
      </c>
      <c r="S425" s="28">
        <f t="shared" si="422"/>
        <v>58.206795592500001</v>
      </c>
      <c r="T425" s="28">
        <f t="shared" si="423"/>
        <v>56.9813893695</v>
      </c>
      <c r="U425" s="28">
        <f t="shared" si="424"/>
        <v>55.143280034999997</v>
      </c>
    </row>
    <row r="426" spans="1:21" s="14" customFormat="1" ht="12.95" customHeight="1" x14ac:dyDescent="0.25">
      <c r="A426" s="5">
        <v>470</v>
      </c>
      <c r="B426" s="9" t="s">
        <v>1366</v>
      </c>
      <c r="C426" s="4" t="s">
        <v>1928</v>
      </c>
      <c r="D426" s="4" t="s">
        <v>1919</v>
      </c>
      <c r="E426" s="29">
        <v>2023</v>
      </c>
      <c r="F426" s="17" t="s">
        <v>4</v>
      </c>
      <c r="G426" s="40">
        <v>200</v>
      </c>
      <c r="H426" s="31">
        <f t="shared" si="415"/>
        <v>0.70224000000000009</v>
      </c>
      <c r="I426" s="32">
        <f t="shared" si="416"/>
        <v>70.434671999999992</v>
      </c>
      <c r="J426" s="33">
        <v>0.58520000000000005</v>
      </c>
      <c r="K426" s="32">
        <f t="shared" si="417"/>
        <v>58.69556</v>
      </c>
      <c r="L426" s="33">
        <v>0.52669999999999995</v>
      </c>
      <c r="M426" s="34">
        <f t="shared" si="418"/>
        <v>52.822994999999999</v>
      </c>
      <c r="N426" s="33">
        <v>0.46810000000000002</v>
      </c>
      <c r="O426" s="34">
        <f t="shared" si="405"/>
        <v>46.950429999999997</v>
      </c>
      <c r="P426" s="39">
        <f t="shared" si="419"/>
        <v>42.255386999999999</v>
      </c>
      <c r="Q426" s="28">
        <f t="shared" si="420"/>
        <v>61.270311149999998</v>
      </c>
      <c r="R426" s="28">
        <f t="shared" si="421"/>
        <v>59.432201815500001</v>
      </c>
      <c r="S426" s="28">
        <f t="shared" si="422"/>
        <v>58.206795592500001</v>
      </c>
      <c r="T426" s="28">
        <f t="shared" si="423"/>
        <v>56.9813893695</v>
      </c>
      <c r="U426" s="28">
        <f t="shared" si="424"/>
        <v>55.143280034999997</v>
      </c>
    </row>
    <row r="427" spans="1:21" s="14" customFormat="1" ht="12.95" customHeight="1" x14ac:dyDescent="0.25">
      <c r="A427" s="5">
        <v>471</v>
      </c>
      <c r="B427" s="9" t="s">
        <v>1367</v>
      </c>
      <c r="C427" s="4" t="s">
        <v>1929</v>
      </c>
      <c r="D427" s="4" t="s">
        <v>1920</v>
      </c>
      <c r="E427" s="29">
        <v>2023</v>
      </c>
      <c r="F427" s="17" t="s">
        <v>4</v>
      </c>
      <c r="G427" s="40">
        <v>200</v>
      </c>
      <c r="H427" s="31">
        <f t="shared" si="415"/>
        <v>0.70224000000000009</v>
      </c>
      <c r="I427" s="32">
        <f t="shared" si="416"/>
        <v>70.434671999999992</v>
      </c>
      <c r="J427" s="33">
        <v>0.58520000000000005</v>
      </c>
      <c r="K427" s="32">
        <f t="shared" si="417"/>
        <v>58.69556</v>
      </c>
      <c r="L427" s="33">
        <v>0.52669999999999995</v>
      </c>
      <c r="M427" s="34">
        <f t="shared" si="418"/>
        <v>52.822994999999999</v>
      </c>
      <c r="N427" s="33">
        <v>0.46810000000000002</v>
      </c>
      <c r="O427" s="34">
        <f t="shared" si="405"/>
        <v>46.950429999999997</v>
      </c>
      <c r="P427" s="39">
        <f t="shared" si="419"/>
        <v>42.255386999999999</v>
      </c>
      <c r="Q427" s="28">
        <f t="shared" si="420"/>
        <v>61.270311149999998</v>
      </c>
      <c r="R427" s="28">
        <f t="shared" si="421"/>
        <v>59.432201815500001</v>
      </c>
      <c r="S427" s="28">
        <f t="shared" si="422"/>
        <v>58.206795592500001</v>
      </c>
      <c r="T427" s="28">
        <f t="shared" si="423"/>
        <v>56.9813893695</v>
      </c>
      <c r="U427" s="28">
        <f t="shared" si="424"/>
        <v>55.143280034999997</v>
      </c>
    </row>
    <row r="428" spans="1:21" s="14" customFormat="1" ht="12.95" customHeight="1" x14ac:dyDescent="0.25">
      <c r="A428" s="5">
        <v>472</v>
      </c>
      <c r="B428" s="9" t="s">
        <v>1368</v>
      </c>
      <c r="C428" s="4" t="s">
        <v>1931</v>
      </c>
      <c r="D428" s="4" t="s">
        <v>1930</v>
      </c>
      <c r="E428" s="29" t="s">
        <v>2532</v>
      </c>
      <c r="F428" s="17" t="s">
        <v>4</v>
      </c>
      <c r="G428" s="40">
        <v>200</v>
      </c>
      <c r="H428" s="31">
        <f t="shared" si="415"/>
        <v>0.34332000000000001</v>
      </c>
      <c r="I428" s="32">
        <f t="shared" si="416"/>
        <v>34.434995999999998</v>
      </c>
      <c r="J428" s="33">
        <v>0.28610000000000002</v>
      </c>
      <c r="K428" s="32">
        <f t="shared" si="417"/>
        <v>28.695830000000001</v>
      </c>
      <c r="L428" s="33">
        <v>0.25750000000000001</v>
      </c>
      <c r="M428" s="34">
        <f t="shared" si="418"/>
        <v>25.827249999999999</v>
      </c>
      <c r="N428" s="33">
        <v>0.22889999999999999</v>
      </c>
      <c r="O428" s="34">
        <f t="shared" si="405"/>
        <v>22.958669999999998</v>
      </c>
      <c r="P428" s="39">
        <f t="shared" si="419"/>
        <v>20.662802999999997</v>
      </c>
      <c r="Q428" s="28">
        <f t="shared" si="420"/>
        <v>29.961064349999994</v>
      </c>
      <c r="R428" s="28">
        <f t="shared" si="421"/>
        <v>29.062232419499995</v>
      </c>
      <c r="S428" s="28">
        <f t="shared" si="422"/>
        <v>28.463011132499993</v>
      </c>
      <c r="T428" s="28">
        <f t="shared" si="423"/>
        <v>27.863789845499994</v>
      </c>
      <c r="U428" s="28">
        <f t="shared" si="424"/>
        <v>26.964957914999992</v>
      </c>
    </row>
    <row r="429" spans="1:21" s="14" customFormat="1" ht="12.95" customHeight="1" x14ac:dyDescent="0.25">
      <c r="A429" s="5">
        <v>473</v>
      </c>
      <c r="B429" s="9" t="s">
        <v>1369</v>
      </c>
      <c r="C429" s="4" t="s">
        <v>1932</v>
      </c>
      <c r="D429" s="4" t="s">
        <v>1370</v>
      </c>
      <c r="E429" s="29" t="s">
        <v>2532</v>
      </c>
      <c r="F429" s="17" t="s">
        <v>4</v>
      </c>
      <c r="G429" s="40">
        <v>200</v>
      </c>
      <c r="H429" s="31">
        <f t="shared" si="415"/>
        <v>0.34332000000000001</v>
      </c>
      <c r="I429" s="32">
        <f t="shared" si="416"/>
        <v>34.434995999999998</v>
      </c>
      <c r="J429" s="33">
        <v>0.28610000000000002</v>
      </c>
      <c r="K429" s="32">
        <f t="shared" si="417"/>
        <v>28.695830000000001</v>
      </c>
      <c r="L429" s="33">
        <v>0.25750000000000001</v>
      </c>
      <c r="M429" s="34">
        <f t="shared" si="418"/>
        <v>25.827249999999999</v>
      </c>
      <c r="N429" s="33">
        <v>0.22889999999999999</v>
      </c>
      <c r="O429" s="34">
        <f t="shared" si="405"/>
        <v>22.958669999999998</v>
      </c>
      <c r="P429" s="39">
        <f t="shared" si="419"/>
        <v>20.662802999999997</v>
      </c>
      <c r="Q429" s="28">
        <f t="shared" si="420"/>
        <v>29.961064349999994</v>
      </c>
      <c r="R429" s="28">
        <f t="shared" si="421"/>
        <v>29.062232419499995</v>
      </c>
      <c r="S429" s="28">
        <f t="shared" si="422"/>
        <v>28.463011132499993</v>
      </c>
      <c r="T429" s="28">
        <f t="shared" si="423"/>
        <v>27.863789845499994</v>
      </c>
      <c r="U429" s="28">
        <f t="shared" si="424"/>
        <v>26.964957914999992</v>
      </c>
    </row>
    <row r="430" spans="1:21" s="14" customFormat="1" ht="12.95" customHeight="1" x14ac:dyDescent="0.25">
      <c r="A430" s="5">
        <v>474</v>
      </c>
      <c r="B430" s="9" t="s">
        <v>1371</v>
      </c>
      <c r="C430" s="4" t="s">
        <v>1934</v>
      </c>
      <c r="D430" s="4" t="s">
        <v>1933</v>
      </c>
      <c r="E430" s="29" t="s">
        <v>2532</v>
      </c>
      <c r="F430" s="17" t="s">
        <v>4</v>
      </c>
      <c r="G430" s="40">
        <v>200</v>
      </c>
      <c r="H430" s="31">
        <f t="shared" si="415"/>
        <v>0.34332000000000001</v>
      </c>
      <c r="I430" s="32">
        <f t="shared" si="416"/>
        <v>34.434995999999998</v>
      </c>
      <c r="J430" s="33">
        <v>0.28610000000000002</v>
      </c>
      <c r="K430" s="32">
        <f t="shared" si="417"/>
        <v>28.695830000000001</v>
      </c>
      <c r="L430" s="33">
        <v>0.25750000000000001</v>
      </c>
      <c r="M430" s="34">
        <f t="shared" si="418"/>
        <v>25.827249999999999</v>
      </c>
      <c r="N430" s="33">
        <v>0.22889999999999999</v>
      </c>
      <c r="O430" s="34">
        <f t="shared" si="405"/>
        <v>22.958669999999998</v>
      </c>
      <c r="P430" s="39">
        <f t="shared" si="419"/>
        <v>20.662802999999997</v>
      </c>
      <c r="Q430" s="28">
        <f t="shared" si="420"/>
        <v>29.961064349999994</v>
      </c>
      <c r="R430" s="28">
        <f t="shared" si="421"/>
        <v>29.062232419499995</v>
      </c>
      <c r="S430" s="28">
        <f t="shared" si="422"/>
        <v>28.463011132499993</v>
      </c>
      <c r="T430" s="28">
        <f t="shared" si="423"/>
        <v>27.863789845499994</v>
      </c>
      <c r="U430" s="28">
        <f t="shared" si="424"/>
        <v>26.964957914999992</v>
      </c>
    </row>
    <row r="431" spans="1:21" s="14" customFormat="1" ht="12.95" customHeight="1" x14ac:dyDescent="0.25">
      <c r="A431" s="5">
        <v>475</v>
      </c>
      <c r="B431" s="9" t="s">
        <v>1372</v>
      </c>
      <c r="C431" s="4" t="s">
        <v>1935</v>
      </c>
      <c r="D431" s="4" t="s">
        <v>1373</v>
      </c>
      <c r="E431" s="29" t="s">
        <v>2532</v>
      </c>
      <c r="F431" s="17" t="s">
        <v>4</v>
      </c>
      <c r="G431" s="40">
        <v>200</v>
      </c>
      <c r="H431" s="31">
        <f t="shared" si="415"/>
        <v>0.34332000000000001</v>
      </c>
      <c r="I431" s="32">
        <f t="shared" si="416"/>
        <v>34.434995999999998</v>
      </c>
      <c r="J431" s="33">
        <v>0.28610000000000002</v>
      </c>
      <c r="K431" s="32">
        <f t="shared" si="417"/>
        <v>28.695830000000001</v>
      </c>
      <c r="L431" s="33">
        <v>0.25750000000000001</v>
      </c>
      <c r="M431" s="34">
        <f t="shared" si="418"/>
        <v>25.827249999999999</v>
      </c>
      <c r="N431" s="33">
        <v>0.22889999999999999</v>
      </c>
      <c r="O431" s="34">
        <f t="shared" si="405"/>
        <v>22.958669999999998</v>
      </c>
      <c r="P431" s="39">
        <f t="shared" si="419"/>
        <v>20.662802999999997</v>
      </c>
      <c r="Q431" s="28">
        <f t="shared" si="420"/>
        <v>29.961064349999994</v>
      </c>
      <c r="R431" s="28">
        <f t="shared" si="421"/>
        <v>29.062232419499995</v>
      </c>
      <c r="S431" s="28">
        <f t="shared" si="422"/>
        <v>28.463011132499993</v>
      </c>
      <c r="T431" s="28">
        <f t="shared" si="423"/>
        <v>27.863789845499994</v>
      </c>
      <c r="U431" s="28">
        <f t="shared" si="424"/>
        <v>26.964957914999992</v>
      </c>
    </row>
    <row r="432" spans="1:21" s="14" customFormat="1" ht="12.95" customHeight="1" x14ac:dyDescent="0.25">
      <c r="A432" s="5">
        <v>476</v>
      </c>
      <c r="B432" s="9" t="s">
        <v>1374</v>
      </c>
      <c r="C432" s="4" t="s">
        <v>1937</v>
      </c>
      <c r="D432" s="4" t="s">
        <v>1936</v>
      </c>
      <c r="E432" s="29" t="s">
        <v>2532</v>
      </c>
      <c r="F432" s="17" t="s">
        <v>4</v>
      </c>
      <c r="G432" s="40">
        <v>200</v>
      </c>
      <c r="H432" s="31">
        <f t="shared" si="415"/>
        <v>0.34332000000000001</v>
      </c>
      <c r="I432" s="32">
        <f t="shared" si="416"/>
        <v>34.434995999999998</v>
      </c>
      <c r="J432" s="33">
        <v>0.28610000000000002</v>
      </c>
      <c r="K432" s="32">
        <f t="shared" si="417"/>
        <v>28.695830000000001</v>
      </c>
      <c r="L432" s="33">
        <v>0.25750000000000001</v>
      </c>
      <c r="M432" s="34">
        <f t="shared" si="418"/>
        <v>25.827249999999999</v>
      </c>
      <c r="N432" s="33">
        <v>0.22889999999999999</v>
      </c>
      <c r="O432" s="34">
        <f t="shared" si="405"/>
        <v>22.958669999999998</v>
      </c>
      <c r="P432" s="39">
        <f t="shared" si="419"/>
        <v>20.662802999999997</v>
      </c>
      <c r="Q432" s="28">
        <f t="shared" si="420"/>
        <v>29.961064349999994</v>
      </c>
      <c r="R432" s="28">
        <f t="shared" si="421"/>
        <v>29.062232419499995</v>
      </c>
      <c r="S432" s="28">
        <f t="shared" si="422"/>
        <v>28.463011132499993</v>
      </c>
      <c r="T432" s="28">
        <f t="shared" si="423"/>
        <v>27.863789845499994</v>
      </c>
      <c r="U432" s="28">
        <f t="shared" si="424"/>
        <v>26.964957914999992</v>
      </c>
    </row>
    <row r="433" spans="1:21" s="14" customFormat="1" ht="12.95" customHeight="1" x14ac:dyDescent="0.25">
      <c r="A433" s="5">
        <v>477</v>
      </c>
      <c r="B433" s="9" t="s">
        <v>1375</v>
      </c>
      <c r="C433" s="4" t="s">
        <v>1938</v>
      </c>
      <c r="D433" s="4" t="s">
        <v>1376</v>
      </c>
      <c r="E433" s="29" t="s">
        <v>2532</v>
      </c>
      <c r="F433" s="17" t="s">
        <v>4</v>
      </c>
      <c r="G433" s="40">
        <v>200</v>
      </c>
      <c r="H433" s="31">
        <f t="shared" si="415"/>
        <v>0.34332000000000001</v>
      </c>
      <c r="I433" s="32">
        <f t="shared" si="416"/>
        <v>34.434995999999998</v>
      </c>
      <c r="J433" s="33">
        <v>0.28610000000000002</v>
      </c>
      <c r="K433" s="32">
        <f t="shared" si="417"/>
        <v>28.695830000000001</v>
      </c>
      <c r="L433" s="33">
        <v>0.25750000000000001</v>
      </c>
      <c r="M433" s="34">
        <f t="shared" si="418"/>
        <v>25.827249999999999</v>
      </c>
      <c r="N433" s="33">
        <v>0.22889999999999999</v>
      </c>
      <c r="O433" s="34">
        <f t="shared" si="405"/>
        <v>22.958669999999998</v>
      </c>
      <c r="P433" s="39">
        <f t="shared" si="419"/>
        <v>20.662802999999997</v>
      </c>
      <c r="Q433" s="28">
        <f t="shared" si="420"/>
        <v>29.961064349999994</v>
      </c>
      <c r="R433" s="28">
        <f t="shared" si="421"/>
        <v>29.062232419499995</v>
      </c>
      <c r="S433" s="28">
        <f t="shared" si="422"/>
        <v>28.463011132499993</v>
      </c>
      <c r="T433" s="28">
        <f t="shared" si="423"/>
        <v>27.863789845499994</v>
      </c>
      <c r="U433" s="28">
        <f t="shared" si="424"/>
        <v>26.964957914999992</v>
      </c>
    </row>
    <row r="434" spans="1:21" s="14" customFormat="1" ht="12.95" customHeight="1" x14ac:dyDescent="0.25">
      <c r="A434" s="5">
        <v>478</v>
      </c>
      <c r="B434" s="9" t="s">
        <v>1377</v>
      </c>
      <c r="C434" s="4" t="s">
        <v>1940</v>
      </c>
      <c r="D434" s="4" t="s">
        <v>1939</v>
      </c>
      <c r="E434" s="29">
        <v>2023</v>
      </c>
      <c r="F434" s="17" t="s">
        <v>4</v>
      </c>
      <c r="G434" s="40">
        <v>200</v>
      </c>
      <c r="H434" s="31">
        <f t="shared" si="415"/>
        <v>1.46688</v>
      </c>
      <c r="I434" s="32">
        <f t="shared" si="416"/>
        <v>147.12806399999999</v>
      </c>
      <c r="J434" s="33">
        <v>1.2223999999999999</v>
      </c>
      <c r="K434" s="32">
        <f t="shared" si="417"/>
        <v>122.60672</v>
      </c>
      <c r="L434" s="33">
        <v>1.1001000000000001</v>
      </c>
      <c r="M434" s="34">
        <f t="shared" si="418"/>
        <v>110.345045</v>
      </c>
      <c r="N434" s="33">
        <v>0.97789999999999999</v>
      </c>
      <c r="O434" s="34">
        <f t="shared" si="405"/>
        <v>98.083370000000002</v>
      </c>
      <c r="P434" s="39">
        <f t="shared" si="419"/>
        <v>88.275033000000008</v>
      </c>
      <c r="Q434" s="28">
        <f t="shared" si="420"/>
        <v>127.99879785000002</v>
      </c>
      <c r="R434" s="28">
        <f t="shared" si="421"/>
        <v>124.15883391450002</v>
      </c>
      <c r="S434" s="28">
        <f t="shared" si="422"/>
        <v>121.59885795750002</v>
      </c>
      <c r="T434" s="28">
        <f t="shared" si="423"/>
        <v>119.03888200050001</v>
      </c>
      <c r="U434" s="28">
        <f t="shared" si="424"/>
        <v>115.19891806500002</v>
      </c>
    </row>
    <row r="435" spans="1:21" s="14" customFormat="1" ht="12.95" customHeight="1" x14ac:dyDescent="0.25">
      <c r="A435" s="5">
        <v>479</v>
      </c>
      <c r="B435" s="9" t="s">
        <v>1378</v>
      </c>
      <c r="C435" s="4" t="s">
        <v>1942</v>
      </c>
      <c r="D435" s="4" t="s">
        <v>1941</v>
      </c>
      <c r="E435" s="29">
        <v>2023</v>
      </c>
      <c r="F435" s="17" t="s">
        <v>4</v>
      </c>
      <c r="G435" s="40">
        <v>200</v>
      </c>
      <c r="H435" s="31">
        <f t="shared" si="415"/>
        <v>1.46688</v>
      </c>
      <c r="I435" s="32">
        <f t="shared" si="416"/>
        <v>147.12806399999999</v>
      </c>
      <c r="J435" s="33">
        <v>1.2223999999999999</v>
      </c>
      <c r="K435" s="32">
        <f t="shared" si="417"/>
        <v>122.60672</v>
      </c>
      <c r="L435" s="33">
        <v>1.1001000000000001</v>
      </c>
      <c r="M435" s="34">
        <f t="shared" si="418"/>
        <v>110.345045</v>
      </c>
      <c r="N435" s="33">
        <v>0.97789999999999999</v>
      </c>
      <c r="O435" s="34">
        <f t="shared" si="405"/>
        <v>98.083370000000002</v>
      </c>
      <c r="P435" s="39">
        <f t="shared" si="419"/>
        <v>88.275033000000008</v>
      </c>
      <c r="Q435" s="28">
        <f t="shared" si="420"/>
        <v>127.99879785000002</v>
      </c>
      <c r="R435" s="28">
        <f t="shared" si="421"/>
        <v>124.15883391450002</v>
      </c>
      <c r="S435" s="28">
        <f t="shared" si="422"/>
        <v>121.59885795750002</v>
      </c>
      <c r="T435" s="28">
        <f t="shared" si="423"/>
        <v>119.03888200050001</v>
      </c>
      <c r="U435" s="28">
        <f t="shared" si="424"/>
        <v>115.19891806500002</v>
      </c>
    </row>
    <row r="436" spans="1:21" s="14" customFormat="1" ht="12.95" customHeight="1" x14ac:dyDescent="0.25">
      <c r="A436" s="5">
        <v>480</v>
      </c>
      <c r="B436" s="9" t="s">
        <v>1379</v>
      </c>
      <c r="C436" s="4" t="s">
        <v>1946</v>
      </c>
      <c r="D436" s="4" t="s">
        <v>1943</v>
      </c>
      <c r="E436" s="29">
        <v>2023</v>
      </c>
      <c r="F436" s="17" t="s">
        <v>4</v>
      </c>
      <c r="G436" s="40">
        <v>200</v>
      </c>
      <c r="H436" s="31">
        <f t="shared" si="415"/>
        <v>1.46688</v>
      </c>
      <c r="I436" s="32">
        <f t="shared" si="416"/>
        <v>147.12806399999999</v>
      </c>
      <c r="J436" s="33">
        <v>1.2223999999999999</v>
      </c>
      <c r="K436" s="32">
        <f t="shared" si="417"/>
        <v>122.60672</v>
      </c>
      <c r="L436" s="33">
        <v>1.1001000000000001</v>
      </c>
      <c r="M436" s="34">
        <f t="shared" si="418"/>
        <v>110.345045</v>
      </c>
      <c r="N436" s="33">
        <v>0.97789999999999999</v>
      </c>
      <c r="O436" s="34">
        <f t="shared" si="405"/>
        <v>98.083370000000002</v>
      </c>
      <c r="P436" s="39">
        <f t="shared" si="419"/>
        <v>88.275033000000008</v>
      </c>
      <c r="Q436" s="28">
        <f t="shared" si="420"/>
        <v>127.99879785000002</v>
      </c>
      <c r="R436" s="28">
        <f t="shared" si="421"/>
        <v>124.15883391450002</v>
      </c>
      <c r="S436" s="28">
        <f t="shared" si="422"/>
        <v>121.59885795750002</v>
      </c>
      <c r="T436" s="28">
        <f t="shared" si="423"/>
        <v>119.03888200050001</v>
      </c>
      <c r="U436" s="28">
        <f t="shared" si="424"/>
        <v>115.19891806500002</v>
      </c>
    </row>
    <row r="437" spans="1:21" s="14" customFormat="1" ht="12.95" customHeight="1" x14ac:dyDescent="0.25">
      <c r="A437" s="5">
        <v>481</v>
      </c>
      <c r="B437" s="9" t="s">
        <v>1380</v>
      </c>
      <c r="C437" s="4" t="s">
        <v>1947</v>
      </c>
      <c r="D437" s="4" t="s">
        <v>1944</v>
      </c>
      <c r="E437" s="29">
        <v>2023</v>
      </c>
      <c r="F437" s="17" t="s">
        <v>4</v>
      </c>
      <c r="G437" s="40">
        <v>200</v>
      </c>
      <c r="H437" s="31">
        <f t="shared" si="415"/>
        <v>0.73343999999999998</v>
      </c>
      <c r="I437" s="32">
        <f t="shared" si="416"/>
        <v>73.564031999999997</v>
      </c>
      <c r="J437" s="33">
        <v>0.61119999999999997</v>
      </c>
      <c r="K437" s="32">
        <f t="shared" si="417"/>
        <v>61.303359999999998</v>
      </c>
      <c r="L437" s="33">
        <v>0.55000000000000004</v>
      </c>
      <c r="M437" s="34">
        <f t="shared" si="418"/>
        <v>55.170014999999999</v>
      </c>
      <c r="N437" s="33">
        <v>0.4889</v>
      </c>
      <c r="O437" s="34">
        <f t="shared" si="405"/>
        <v>49.036670000000001</v>
      </c>
      <c r="P437" s="39">
        <f t="shared" si="419"/>
        <v>44.133003000000002</v>
      </c>
      <c r="Q437" s="28">
        <f t="shared" si="420"/>
        <v>63.992854350000002</v>
      </c>
      <c r="R437" s="28">
        <f t="shared" si="421"/>
        <v>62.0730687195</v>
      </c>
      <c r="S437" s="28">
        <f t="shared" si="422"/>
        <v>60.793211632500004</v>
      </c>
      <c r="T437" s="28">
        <f t="shared" si="423"/>
        <v>59.5133545455</v>
      </c>
      <c r="U437" s="28">
        <f t="shared" si="424"/>
        <v>57.593568914999999</v>
      </c>
    </row>
    <row r="438" spans="1:21" s="14" customFormat="1" ht="12.95" customHeight="1" x14ac:dyDescent="0.25">
      <c r="A438" s="5">
        <v>482</v>
      </c>
      <c r="B438" s="9" t="s">
        <v>1381</v>
      </c>
      <c r="C438" s="4" t="s">
        <v>1948</v>
      </c>
      <c r="D438" s="4" t="s">
        <v>1945</v>
      </c>
      <c r="E438" s="29">
        <v>2023</v>
      </c>
      <c r="F438" s="17" t="s">
        <v>4</v>
      </c>
      <c r="G438" s="40">
        <v>200</v>
      </c>
      <c r="H438" s="31">
        <f t="shared" si="415"/>
        <v>0.46823999999999999</v>
      </c>
      <c r="I438" s="32">
        <f t="shared" si="416"/>
        <v>46.964471999999994</v>
      </c>
      <c r="J438" s="33">
        <v>0.39019999999999999</v>
      </c>
      <c r="K438" s="32">
        <f t="shared" si="417"/>
        <v>39.137059999999998</v>
      </c>
      <c r="L438" s="33">
        <v>0.35110000000000002</v>
      </c>
      <c r="M438" s="34">
        <f t="shared" si="418"/>
        <v>35.220344999999995</v>
      </c>
      <c r="N438" s="33">
        <v>0.31209999999999999</v>
      </c>
      <c r="O438" s="34">
        <f t="shared" si="405"/>
        <v>31.303629999999998</v>
      </c>
      <c r="P438" s="39">
        <f t="shared" si="419"/>
        <v>28.173266999999999</v>
      </c>
      <c r="Q438" s="28">
        <f t="shared" si="420"/>
        <v>40.851237150000003</v>
      </c>
      <c r="R438" s="28">
        <f t="shared" si="421"/>
        <v>39.625700035500003</v>
      </c>
      <c r="S438" s="28">
        <f t="shared" si="422"/>
        <v>38.808675292500006</v>
      </c>
      <c r="T438" s="28">
        <f t="shared" si="423"/>
        <v>37.991650549500001</v>
      </c>
      <c r="U438" s="28">
        <f t="shared" si="424"/>
        <v>36.766113435000001</v>
      </c>
    </row>
    <row r="439" spans="1:21" s="14" customFormat="1" ht="12.95" customHeight="1" x14ac:dyDescent="0.25">
      <c r="A439" s="5">
        <v>483</v>
      </c>
      <c r="B439" s="9" t="s">
        <v>1382</v>
      </c>
      <c r="C439" s="4" t="s">
        <v>1950</v>
      </c>
      <c r="D439" s="4" t="s">
        <v>1949</v>
      </c>
      <c r="E439" s="29">
        <v>2023</v>
      </c>
      <c r="F439" s="17" t="s">
        <v>4</v>
      </c>
      <c r="G439" s="40">
        <v>200</v>
      </c>
      <c r="H439" s="31">
        <f t="shared" si="415"/>
        <v>0.46823999999999999</v>
      </c>
      <c r="I439" s="32">
        <f t="shared" si="416"/>
        <v>46.964471999999994</v>
      </c>
      <c r="J439" s="33">
        <v>0.39019999999999999</v>
      </c>
      <c r="K439" s="32">
        <f t="shared" si="417"/>
        <v>39.137059999999998</v>
      </c>
      <c r="L439" s="33">
        <v>0.35110000000000002</v>
      </c>
      <c r="M439" s="34">
        <f t="shared" si="418"/>
        <v>35.220344999999995</v>
      </c>
      <c r="N439" s="33">
        <v>0.31209999999999999</v>
      </c>
      <c r="O439" s="34">
        <f t="shared" ref="O439:O451" si="425">N439*$F$3</f>
        <v>31.303629999999998</v>
      </c>
      <c r="P439" s="39">
        <f t="shared" si="419"/>
        <v>28.173266999999999</v>
      </c>
      <c r="Q439" s="28">
        <f t="shared" si="420"/>
        <v>40.851237150000003</v>
      </c>
      <c r="R439" s="28">
        <f t="shared" si="421"/>
        <v>39.625700035500003</v>
      </c>
      <c r="S439" s="28">
        <f t="shared" si="422"/>
        <v>38.808675292500006</v>
      </c>
      <c r="T439" s="28">
        <f t="shared" si="423"/>
        <v>37.991650549500001</v>
      </c>
      <c r="U439" s="28">
        <f t="shared" si="424"/>
        <v>36.766113435000001</v>
      </c>
    </row>
    <row r="440" spans="1:21" s="14" customFormat="1" ht="12.95" customHeight="1" x14ac:dyDescent="0.25">
      <c r="A440" s="5">
        <v>484</v>
      </c>
      <c r="B440" s="9" t="s">
        <v>1383</v>
      </c>
      <c r="C440" s="4" t="s">
        <v>1951</v>
      </c>
      <c r="D440" s="4" t="s">
        <v>1384</v>
      </c>
      <c r="E440" s="29" t="s">
        <v>2532</v>
      </c>
      <c r="F440" s="17" t="s">
        <v>4</v>
      </c>
      <c r="G440" s="40">
        <v>200</v>
      </c>
      <c r="H440" s="31">
        <f t="shared" si="415"/>
        <v>0.33287999999999995</v>
      </c>
      <c r="I440" s="32">
        <f t="shared" si="416"/>
        <v>33.387863999999993</v>
      </c>
      <c r="J440" s="33">
        <v>0.27739999999999998</v>
      </c>
      <c r="K440" s="32">
        <f t="shared" si="417"/>
        <v>27.823219999999996</v>
      </c>
      <c r="L440" s="33">
        <v>0.25719999999999998</v>
      </c>
      <c r="M440" s="34">
        <f t="shared" si="418"/>
        <v>25.797159999999998</v>
      </c>
      <c r="N440" s="33">
        <v>0.23699999999999999</v>
      </c>
      <c r="O440" s="34">
        <f t="shared" si="425"/>
        <v>23.771099999999997</v>
      </c>
      <c r="P440" s="39">
        <f t="shared" si="419"/>
        <v>21.393989999999999</v>
      </c>
      <c r="Q440" s="28">
        <f t="shared" si="420"/>
        <v>31.021285499999998</v>
      </c>
      <c r="R440" s="28">
        <f t="shared" si="421"/>
        <v>30.090646934999999</v>
      </c>
      <c r="S440" s="28">
        <f t="shared" si="422"/>
        <v>29.470221224999996</v>
      </c>
      <c r="T440" s="28">
        <f t="shared" si="423"/>
        <v>28.849795514999997</v>
      </c>
      <c r="U440" s="28">
        <f t="shared" si="424"/>
        <v>27.919156949999998</v>
      </c>
    </row>
    <row r="441" spans="1:21" s="14" customFormat="1" ht="12.95" customHeight="1" x14ac:dyDescent="0.25">
      <c r="A441" s="5">
        <v>485</v>
      </c>
      <c r="B441" s="9" t="s">
        <v>1385</v>
      </c>
      <c r="C441" s="4" t="s">
        <v>1952</v>
      </c>
      <c r="D441" s="4" t="s">
        <v>1386</v>
      </c>
      <c r="E441" s="29" t="s">
        <v>2532</v>
      </c>
      <c r="F441" s="17" t="s">
        <v>4</v>
      </c>
      <c r="G441" s="40">
        <v>200</v>
      </c>
      <c r="H441" s="31">
        <f t="shared" si="415"/>
        <v>0.33287999999999995</v>
      </c>
      <c r="I441" s="32">
        <f t="shared" si="416"/>
        <v>33.387863999999993</v>
      </c>
      <c r="J441" s="33">
        <v>0.27739999999999998</v>
      </c>
      <c r="K441" s="32">
        <f t="shared" si="417"/>
        <v>27.823219999999996</v>
      </c>
      <c r="L441" s="33">
        <v>0.25719999999999998</v>
      </c>
      <c r="M441" s="34">
        <f t="shared" si="418"/>
        <v>25.797159999999998</v>
      </c>
      <c r="N441" s="33">
        <v>0.23699999999999999</v>
      </c>
      <c r="O441" s="34">
        <f t="shared" si="425"/>
        <v>23.771099999999997</v>
      </c>
      <c r="P441" s="39">
        <f t="shared" si="419"/>
        <v>21.393989999999999</v>
      </c>
      <c r="Q441" s="28">
        <f t="shared" si="420"/>
        <v>31.021285499999998</v>
      </c>
      <c r="R441" s="28">
        <f t="shared" si="421"/>
        <v>30.090646934999999</v>
      </c>
      <c r="S441" s="28">
        <f t="shared" si="422"/>
        <v>29.470221224999996</v>
      </c>
      <c r="T441" s="28">
        <f t="shared" si="423"/>
        <v>28.849795514999997</v>
      </c>
      <c r="U441" s="28">
        <f t="shared" si="424"/>
        <v>27.919156949999998</v>
      </c>
    </row>
    <row r="442" spans="1:21" s="14" customFormat="1" ht="12.95" customHeight="1" x14ac:dyDescent="0.25">
      <c r="A442" s="5">
        <v>486</v>
      </c>
      <c r="B442" s="9" t="s">
        <v>1387</v>
      </c>
      <c r="C442" s="4" t="s">
        <v>1956</v>
      </c>
      <c r="D442" s="4" t="s">
        <v>1953</v>
      </c>
      <c r="E442" s="29">
        <v>2023</v>
      </c>
      <c r="F442" s="17" t="s">
        <v>4</v>
      </c>
      <c r="G442" s="40">
        <v>200</v>
      </c>
      <c r="H442" s="31">
        <f t="shared" si="415"/>
        <v>0.33287999999999995</v>
      </c>
      <c r="I442" s="32">
        <f t="shared" si="416"/>
        <v>33.387863999999993</v>
      </c>
      <c r="J442" s="33">
        <v>0.27739999999999998</v>
      </c>
      <c r="K442" s="32">
        <f t="shared" si="417"/>
        <v>27.823219999999996</v>
      </c>
      <c r="L442" s="33">
        <v>0.25719999999999998</v>
      </c>
      <c r="M442" s="34">
        <f t="shared" si="418"/>
        <v>25.797159999999998</v>
      </c>
      <c r="N442" s="33">
        <v>0.23699999999999999</v>
      </c>
      <c r="O442" s="34">
        <f t="shared" si="425"/>
        <v>23.771099999999997</v>
      </c>
      <c r="P442" s="39">
        <f t="shared" si="419"/>
        <v>21.393989999999999</v>
      </c>
      <c r="Q442" s="28">
        <f t="shared" si="420"/>
        <v>31.021285499999998</v>
      </c>
      <c r="R442" s="28">
        <f t="shared" si="421"/>
        <v>30.090646934999999</v>
      </c>
      <c r="S442" s="28">
        <f t="shared" si="422"/>
        <v>29.470221224999996</v>
      </c>
      <c r="T442" s="28">
        <f t="shared" si="423"/>
        <v>28.849795514999997</v>
      </c>
      <c r="U442" s="28">
        <f t="shared" si="424"/>
        <v>27.919156949999998</v>
      </c>
    </row>
    <row r="443" spans="1:21" s="14" customFormat="1" ht="12.95" customHeight="1" x14ac:dyDescent="0.25">
      <c r="A443" s="5">
        <v>487</v>
      </c>
      <c r="B443" s="9" t="s">
        <v>1388</v>
      </c>
      <c r="C443" s="4" t="s">
        <v>1957</v>
      </c>
      <c r="D443" s="4" t="s">
        <v>1954</v>
      </c>
      <c r="E443" s="29" t="s">
        <v>2532</v>
      </c>
      <c r="F443" s="17" t="s">
        <v>4</v>
      </c>
      <c r="G443" s="40">
        <v>200</v>
      </c>
      <c r="H443" s="31">
        <f t="shared" si="415"/>
        <v>1.13916</v>
      </c>
      <c r="I443" s="32">
        <f t="shared" si="416"/>
        <v>114.25774799999999</v>
      </c>
      <c r="J443" s="33">
        <v>0.94930000000000003</v>
      </c>
      <c r="K443" s="32">
        <f t="shared" si="417"/>
        <v>95.214789999999994</v>
      </c>
      <c r="L443" s="33">
        <v>0.85440000000000005</v>
      </c>
      <c r="M443" s="34">
        <f t="shared" si="418"/>
        <v>85.691305</v>
      </c>
      <c r="N443" s="33">
        <v>0.75939999999999996</v>
      </c>
      <c r="O443" s="34">
        <f t="shared" si="425"/>
        <v>76.167819999999992</v>
      </c>
      <c r="P443" s="39">
        <f t="shared" si="419"/>
        <v>68.551037999999991</v>
      </c>
      <c r="Q443" s="28">
        <f t="shared" si="420"/>
        <v>99.399005099999982</v>
      </c>
      <c r="R443" s="28">
        <f t="shared" si="421"/>
        <v>96.417034946999976</v>
      </c>
      <c r="S443" s="28">
        <f t="shared" si="422"/>
        <v>94.429054844999982</v>
      </c>
      <c r="T443" s="28">
        <f t="shared" si="423"/>
        <v>92.441074742999987</v>
      </c>
      <c r="U443" s="28">
        <f t="shared" si="424"/>
        <v>89.459104589999981</v>
      </c>
    </row>
    <row r="444" spans="1:21" s="14" customFormat="1" ht="12.95" customHeight="1" x14ac:dyDescent="0.25">
      <c r="A444" s="5">
        <v>488</v>
      </c>
      <c r="B444" s="9" t="s">
        <v>1389</v>
      </c>
      <c r="C444" s="4" t="s">
        <v>1958</v>
      </c>
      <c r="D444" s="4" t="s">
        <v>1390</v>
      </c>
      <c r="E444" s="29" t="s">
        <v>2532</v>
      </c>
      <c r="F444" s="17" t="s">
        <v>4</v>
      </c>
      <c r="G444" s="40">
        <v>200</v>
      </c>
      <c r="H444" s="31">
        <f t="shared" si="415"/>
        <v>1.13916</v>
      </c>
      <c r="I444" s="32">
        <f t="shared" si="416"/>
        <v>114.25774799999999</v>
      </c>
      <c r="J444" s="33">
        <v>0.94930000000000003</v>
      </c>
      <c r="K444" s="32">
        <f t="shared" si="417"/>
        <v>95.214789999999994</v>
      </c>
      <c r="L444" s="33">
        <v>0.85440000000000005</v>
      </c>
      <c r="M444" s="34">
        <f t="shared" si="418"/>
        <v>85.691305</v>
      </c>
      <c r="N444" s="33">
        <v>0.75939999999999996</v>
      </c>
      <c r="O444" s="34">
        <f t="shared" si="425"/>
        <v>76.167819999999992</v>
      </c>
      <c r="P444" s="39">
        <f t="shared" si="419"/>
        <v>68.551037999999991</v>
      </c>
      <c r="Q444" s="28">
        <f t="shared" si="420"/>
        <v>99.399005099999982</v>
      </c>
      <c r="R444" s="28">
        <f t="shared" si="421"/>
        <v>96.417034946999976</v>
      </c>
      <c r="S444" s="28">
        <f t="shared" si="422"/>
        <v>94.429054844999982</v>
      </c>
      <c r="T444" s="28">
        <f t="shared" si="423"/>
        <v>92.441074742999987</v>
      </c>
      <c r="U444" s="28">
        <f t="shared" si="424"/>
        <v>89.459104589999981</v>
      </c>
    </row>
    <row r="445" spans="1:21" s="14" customFormat="1" ht="12.95" customHeight="1" x14ac:dyDescent="0.25">
      <c r="A445" s="5">
        <v>489</v>
      </c>
      <c r="B445" s="9" t="s">
        <v>1391</v>
      </c>
      <c r="C445" s="4" t="s">
        <v>1959</v>
      </c>
      <c r="D445" s="4" t="s">
        <v>1392</v>
      </c>
      <c r="E445" s="29">
        <v>2023</v>
      </c>
      <c r="F445" s="17" t="s">
        <v>4</v>
      </c>
      <c r="G445" s="40">
        <v>200</v>
      </c>
      <c r="H445" s="31">
        <f t="shared" si="415"/>
        <v>0.46823999999999999</v>
      </c>
      <c r="I445" s="32">
        <f t="shared" si="416"/>
        <v>46.964471999999994</v>
      </c>
      <c r="J445" s="33">
        <v>0.39019999999999999</v>
      </c>
      <c r="K445" s="32">
        <f t="shared" si="417"/>
        <v>39.137059999999998</v>
      </c>
      <c r="L445" s="33">
        <v>0.35110000000000002</v>
      </c>
      <c r="M445" s="34">
        <f t="shared" si="418"/>
        <v>35.220344999999995</v>
      </c>
      <c r="N445" s="33">
        <v>0.31209999999999999</v>
      </c>
      <c r="O445" s="34">
        <f t="shared" si="425"/>
        <v>31.303629999999998</v>
      </c>
      <c r="P445" s="39">
        <f t="shared" si="419"/>
        <v>28.173266999999999</v>
      </c>
      <c r="Q445" s="28">
        <f t="shared" si="420"/>
        <v>40.851237150000003</v>
      </c>
      <c r="R445" s="28">
        <f t="shared" si="421"/>
        <v>39.625700035500003</v>
      </c>
      <c r="S445" s="28">
        <f t="shared" si="422"/>
        <v>38.808675292500006</v>
      </c>
      <c r="T445" s="28">
        <f t="shared" si="423"/>
        <v>37.991650549500001</v>
      </c>
      <c r="U445" s="28">
        <f t="shared" si="424"/>
        <v>36.766113435000001</v>
      </c>
    </row>
    <row r="446" spans="1:21" s="14" customFormat="1" ht="12.95" customHeight="1" x14ac:dyDescent="0.25">
      <c r="A446" s="5">
        <v>490</v>
      </c>
      <c r="B446" s="9" t="s">
        <v>1393</v>
      </c>
      <c r="C446" s="4" t="s">
        <v>1960</v>
      </c>
      <c r="D446" s="4" t="s">
        <v>1394</v>
      </c>
      <c r="E446" s="29" t="s">
        <v>2532</v>
      </c>
      <c r="F446" s="17" t="s">
        <v>4</v>
      </c>
      <c r="G446" s="40">
        <v>200</v>
      </c>
      <c r="H446" s="31">
        <f t="shared" si="415"/>
        <v>0.46823999999999999</v>
      </c>
      <c r="I446" s="32">
        <f t="shared" si="416"/>
        <v>46.964471999999994</v>
      </c>
      <c r="J446" s="33">
        <v>0.39019999999999999</v>
      </c>
      <c r="K446" s="32">
        <f t="shared" si="417"/>
        <v>39.137059999999998</v>
      </c>
      <c r="L446" s="33">
        <v>0.35110000000000002</v>
      </c>
      <c r="M446" s="34">
        <f t="shared" si="418"/>
        <v>35.220344999999995</v>
      </c>
      <c r="N446" s="33">
        <v>0.31209999999999999</v>
      </c>
      <c r="O446" s="34">
        <f t="shared" si="425"/>
        <v>31.303629999999998</v>
      </c>
      <c r="P446" s="39">
        <f t="shared" si="419"/>
        <v>28.173266999999999</v>
      </c>
      <c r="Q446" s="28">
        <f t="shared" si="420"/>
        <v>40.851237150000003</v>
      </c>
      <c r="R446" s="28">
        <f t="shared" si="421"/>
        <v>39.625700035500003</v>
      </c>
      <c r="S446" s="28">
        <f t="shared" si="422"/>
        <v>38.808675292500006</v>
      </c>
      <c r="T446" s="28">
        <f t="shared" si="423"/>
        <v>37.991650549500001</v>
      </c>
      <c r="U446" s="28">
        <f t="shared" si="424"/>
        <v>36.766113435000001</v>
      </c>
    </row>
    <row r="447" spans="1:21" s="14" customFormat="1" ht="12.95" customHeight="1" x14ac:dyDescent="0.25">
      <c r="A447" s="5">
        <v>491</v>
      </c>
      <c r="B447" s="9" t="s">
        <v>1395</v>
      </c>
      <c r="C447" s="4" t="s">
        <v>1961</v>
      </c>
      <c r="D447" s="4" t="s">
        <v>1955</v>
      </c>
      <c r="E447" s="29">
        <v>2023</v>
      </c>
      <c r="F447" s="17" t="s">
        <v>4</v>
      </c>
      <c r="G447" s="40">
        <v>200</v>
      </c>
      <c r="H447" s="31">
        <f t="shared" si="415"/>
        <v>0.46823999999999999</v>
      </c>
      <c r="I447" s="32">
        <f t="shared" si="416"/>
        <v>46.964471999999994</v>
      </c>
      <c r="J447" s="33">
        <v>0.39019999999999999</v>
      </c>
      <c r="K447" s="32">
        <f t="shared" si="417"/>
        <v>39.137059999999998</v>
      </c>
      <c r="L447" s="33">
        <v>0.35110000000000002</v>
      </c>
      <c r="M447" s="34">
        <f t="shared" si="418"/>
        <v>35.220344999999995</v>
      </c>
      <c r="N447" s="33">
        <v>0.31209999999999999</v>
      </c>
      <c r="O447" s="34">
        <f t="shared" si="425"/>
        <v>31.303629999999998</v>
      </c>
      <c r="P447" s="39">
        <f t="shared" si="419"/>
        <v>28.173266999999999</v>
      </c>
      <c r="Q447" s="28">
        <f t="shared" si="420"/>
        <v>40.851237150000003</v>
      </c>
      <c r="R447" s="28">
        <f t="shared" si="421"/>
        <v>39.625700035500003</v>
      </c>
      <c r="S447" s="28">
        <f t="shared" si="422"/>
        <v>38.808675292500006</v>
      </c>
      <c r="T447" s="28">
        <f t="shared" si="423"/>
        <v>37.991650549500001</v>
      </c>
      <c r="U447" s="28">
        <f t="shared" si="424"/>
        <v>36.766113435000001</v>
      </c>
    </row>
    <row r="448" spans="1:21" s="20" customFormat="1" ht="69.95" customHeight="1" x14ac:dyDescent="0.2">
      <c r="A448" s="75" t="s">
        <v>2591</v>
      </c>
      <c r="B448" s="76"/>
      <c r="C448" s="76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8"/>
    </row>
    <row r="449" spans="1:21" s="14" customFormat="1" ht="12.95" customHeight="1" x14ac:dyDescent="0.25">
      <c r="A449" s="5">
        <v>492</v>
      </c>
      <c r="B449" s="9" t="s">
        <v>983</v>
      </c>
      <c r="C449" s="4" t="s">
        <v>1963</v>
      </c>
      <c r="D449" s="4" t="s">
        <v>984</v>
      </c>
      <c r="E449" s="29" t="s">
        <v>2532</v>
      </c>
      <c r="F449" s="17" t="s">
        <v>3</v>
      </c>
      <c r="G449" s="40">
        <v>20</v>
      </c>
      <c r="H449" s="31">
        <f t="shared" ref="H449" si="426">J449*1.2</f>
        <v>42.05556</v>
      </c>
      <c r="I449" s="32">
        <f t="shared" ref="I449" si="427">K449*1.2</f>
        <v>4218.1726680000002</v>
      </c>
      <c r="J449" s="33">
        <v>35.046300000000002</v>
      </c>
      <c r="K449" s="32">
        <f t="shared" ref="K449" si="428">J449*$F$3</f>
        <v>3515.1438900000003</v>
      </c>
      <c r="L449" s="33">
        <v>30.924299999999999</v>
      </c>
      <c r="M449" s="34">
        <f t="shared" ref="M449" si="429">(K449+O449)/2</f>
        <v>3101.7072900000003</v>
      </c>
      <c r="N449" s="33">
        <v>26.802299999999999</v>
      </c>
      <c r="O449" s="34">
        <f t="shared" si="425"/>
        <v>2688.2706899999998</v>
      </c>
      <c r="P449" s="39">
        <f t="shared" si="419"/>
        <v>2419.4436209999999</v>
      </c>
      <c r="Q449" s="28">
        <f t="shared" si="420"/>
        <v>3508.1932504500001</v>
      </c>
      <c r="R449" s="28">
        <f t="shared" si="421"/>
        <v>3402.9474529365002</v>
      </c>
      <c r="S449" s="28">
        <f t="shared" si="422"/>
        <v>3332.7835879274999</v>
      </c>
      <c r="T449" s="28">
        <f t="shared" si="423"/>
        <v>3262.6197229185</v>
      </c>
      <c r="U449" s="28">
        <f t="shared" si="424"/>
        <v>3157.3739254050001</v>
      </c>
    </row>
    <row r="450" spans="1:21" s="14" customFormat="1" ht="12.95" customHeight="1" x14ac:dyDescent="0.25">
      <c r="A450" s="5">
        <v>493</v>
      </c>
      <c r="B450" s="9" t="s">
        <v>2754</v>
      </c>
      <c r="C450" s="4" t="s">
        <v>2755</v>
      </c>
      <c r="D450" s="4" t="s">
        <v>984</v>
      </c>
      <c r="E450" s="29">
        <v>2023</v>
      </c>
      <c r="F450" s="17" t="s">
        <v>3</v>
      </c>
      <c r="G450" s="40">
        <v>20</v>
      </c>
      <c r="H450" s="31">
        <f t="shared" ref="H450" si="430">J450*1.2</f>
        <v>42.05556</v>
      </c>
      <c r="I450" s="32">
        <f t="shared" ref="I450" si="431">K450*1.2</f>
        <v>4218.1726680000002</v>
      </c>
      <c r="J450" s="33">
        <v>35.046300000000002</v>
      </c>
      <c r="K450" s="32">
        <f t="shared" ref="K450" si="432">J450*$F$3</f>
        <v>3515.1438900000003</v>
      </c>
      <c r="L450" s="33">
        <v>30.924299999999999</v>
      </c>
      <c r="M450" s="34">
        <f t="shared" ref="M450" si="433">(K450+O450)/2</f>
        <v>3101.7072900000003</v>
      </c>
      <c r="N450" s="33">
        <v>26.802299999999999</v>
      </c>
      <c r="O450" s="34">
        <f t="shared" ref="O450" si="434">N450*$F$3</f>
        <v>2688.2706899999998</v>
      </c>
      <c r="P450" s="39">
        <f t="shared" si="419"/>
        <v>2419.4436209999999</v>
      </c>
      <c r="Q450" s="28">
        <f t="shared" si="420"/>
        <v>3508.1932504500001</v>
      </c>
      <c r="R450" s="28">
        <f t="shared" si="421"/>
        <v>3402.9474529365002</v>
      </c>
      <c r="S450" s="28">
        <f t="shared" si="422"/>
        <v>3332.7835879274999</v>
      </c>
      <c r="T450" s="28">
        <f t="shared" si="423"/>
        <v>3262.6197229185</v>
      </c>
      <c r="U450" s="28">
        <f t="shared" si="424"/>
        <v>3157.3739254050001</v>
      </c>
    </row>
    <row r="451" spans="1:21" s="14" customFormat="1" ht="12.95" customHeight="1" x14ac:dyDescent="0.25">
      <c r="A451" s="5">
        <v>494</v>
      </c>
      <c r="B451" s="9" t="s">
        <v>985</v>
      </c>
      <c r="C451" s="4" t="s">
        <v>1962</v>
      </c>
      <c r="D451" s="4" t="s">
        <v>986</v>
      </c>
      <c r="E451" s="29" t="s">
        <v>2532</v>
      </c>
      <c r="F451" s="17" t="s">
        <v>3</v>
      </c>
      <c r="G451" s="40">
        <v>100</v>
      </c>
      <c r="H451" s="31">
        <f t="shared" ref="H451" si="435">J451*1.2</f>
        <v>19.391999999999999</v>
      </c>
      <c r="I451" s="32">
        <f t="shared" ref="I451" si="436">K451*1.2</f>
        <v>1945.0175999999999</v>
      </c>
      <c r="J451" s="33">
        <v>16.16</v>
      </c>
      <c r="K451" s="32">
        <f t="shared" ref="K451" si="437">J451*$F$3</f>
        <v>1620.848</v>
      </c>
      <c r="L451" s="33">
        <v>14.291499999999999</v>
      </c>
      <c r="M451" s="34">
        <f t="shared" ref="M451" si="438">(K451+O451)/2</f>
        <v>1433.4374499999999</v>
      </c>
      <c r="N451" s="33">
        <v>12.423</v>
      </c>
      <c r="O451" s="34">
        <f t="shared" si="425"/>
        <v>1246.0269000000001</v>
      </c>
      <c r="P451" s="39">
        <f t="shared" si="419"/>
        <v>1121.4242100000001</v>
      </c>
      <c r="Q451" s="28">
        <f t="shared" si="420"/>
        <v>1626.0651045000002</v>
      </c>
      <c r="R451" s="28">
        <f t="shared" si="421"/>
        <v>1577.2831513650001</v>
      </c>
      <c r="S451" s="28">
        <f t="shared" si="422"/>
        <v>1544.7618492750003</v>
      </c>
      <c r="T451" s="28">
        <f t="shared" si="423"/>
        <v>1512.2405471850002</v>
      </c>
      <c r="U451" s="28">
        <f t="shared" si="424"/>
        <v>1463.4585940500001</v>
      </c>
    </row>
    <row r="452" spans="1:21" s="14" customFormat="1" ht="20.100000000000001" customHeight="1" x14ac:dyDescent="0.2">
      <c r="A452" s="81" t="s">
        <v>2592</v>
      </c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3"/>
    </row>
    <row r="453" spans="1:21" s="20" customFormat="1" ht="69.95" customHeight="1" x14ac:dyDescent="0.2">
      <c r="A453" s="75" t="s">
        <v>2593</v>
      </c>
      <c r="B453" s="76"/>
      <c r="C453" s="76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8"/>
    </row>
    <row r="454" spans="1:21" s="14" customFormat="1" ht="12.95" customHeight="1" x14ac:dyDescent="0.25">
      <c r="A454" s="5">
        <v>495</v>
      </c>
      <c r="B454" s="9" t="s">
        <v>1396</v>
      </c>
      <c r="C454" s="4" t="s">
        <v>2120</v>
      </c>
      <c r="D454" s="4" t="s">
        <v>1397</v>
      </c>
      <c r="E454" s="29" t="s">
        <v>2532</v>
      </c>
      <c r="F454" s="17" t="s">
        <v>4</v>
      </c>
      <c r="G454" s="40">
        <v>500</v>
      </c>
      <c r="H454" s="31">
        <f>J454*1.2</f>
        <v>0.5484</v>
      </c>
      <c r="I454" s="32">
        <f>K454*1.2</f>
        <v>55.004519999999999</v>
      </c>
      <c r="J454" s="33">
        <v>0.45700000000000002</v>
      </c>
      <c r="K454" s="32">
        <f t="shared" ref="K454" si="439">J454*$F$3</f>
        <v>45.8371</v>
      </c>
      <c r="L454" s="33">
        <v>0.4032</v>
      </c>
      <c r="M454" s="34">
        <f t="shared" ref="M454" si="440">(K454+O454)/2</f>
        <v>40.440959999999997</v>
      </c>
      <c r="N454" s="33">
        <v>0.34939999999999999</v>
      </c>
      <c r="O454" s="34">
        <f t="shared" ref="O454:O458" si="441">N454*$F$3</f>
        <v>35.044819999999994</v>
      </c>
      <c r="P454" s="39">
        <f t="shared" si="419"/>
        <v>31.540337999999995</v>
      </c>
      <c r="Q454" s="28">
        <f t="shared" si="420"/>
        <v>45.73349009999999</v>
      </c>
      <c r="R454" s="28">
        <f t="shared" si="421"/>
        <v>44.361485396999988</v>
      </c>
      <c r="S454" s="28">
        <f t="shared" si="422"/>
        <v>43.44681559499999</v>
      </c>
      <c r="T454" s="28">
        <f t="shared" si="423"/>
        <v>42.532145792999991</v>
      </c>
      <c r="U454" s="28">
        <f t="shared" si="424"/>
        <v>41.160141089999989</v>
      </c>
    </row>
    <row r="455" spans="1:21" s="14" customFormat="1" ht="12.95" customHeight="1" x14ac:dyDescent="0.25">
      <c r="A455" s="5">
        <v>496</v>
      </c>
      <c r="B455" s="9" t="s">
        <v>1398</v>
      </c>
      <c r="C455" s="4" t="s">
        <v>2122</v>
      </c>
      <c r="D455" s="4" t="s">
        <v>1399</v>
      </c>
      <c r="E455" s="29" t="s">
        <v>2532</v>
      </c>
      <c r="F455" s="17" t="s">
        <v>4</v>
      </c>
      <c r="G455" s="40">
        <v>500</v>
      </c>
      <c r="H455" s="31">
        <f t="shared" ref="H455:H458" si="442">J455*1.2</f>
        <v>0.61571999999999993</v>
      </c>
      <c r="I455" s="32">
        <f t="shared" ref="I455:I458" si="443">K455*1.2</f>
        <v>61.756715999999997</v>
      </c>
      <c r="J455" s="33">
        <v>0.5131</v>
      </c>
      <c r="K455" s="32">
        <f t="shared" ref="K455:K458" si="444">J455*$F$3</f>
        <v>51.463929999999998</v>
      </c>
      <c r="L455" s="33">
        <v>0.45269999999999999</v>
      </c>
      <c r="M455" s="34">
        <f t="shared" ref="M455:M458" si="445">(K455+O455)/2</f>
        <v>45.410825000000003</v>
      </c>
      <c r="N455" s="33">
        <v>0.39240000000000003</v>
      </c>
      <c r="O455" s="34">
        <f t="shared" si="441"/>
        <v>39.35772</v>
      </c>
      <c r="P455" s="39">
        <f t="shared" si="419"/>
        <v>35.421948</v>
      </c>
      <c r="Q455" s="28">
        <f t="shared" si="420"/>
        <v>51.361824599999998</v>
      </c>
      <c r="R455" s="28">
        <f t="shared" si="421"/>
        <v>49.820969861999998</v>
      </c>
      <c r="S455" s="28">
        <f t="shared" si="422"/>
        <v>48.793733369999998</v>
      </c>
      <c r="T455" s="28">
        <f t="shared" si="423"/>
        <v>47.766496877999998</v>
      </c>
      <c r="U455" s="28">
        <f t="shared" si="424"/>
        <v>46.225642139999998</v>
      </c>
    </row>
    <row r="456" spans="1:21" s="14" customFormat="1" ht="12.95" customHeight="1" x14ac:dyDescent="0.25">
      <c r="A456" s="5">
        <v>497</v>
      </c>
      <c r="B456" s="9" t="s">
        <v>1400</v>
      </c>
      <c r="C456" s="4" t="s">
        <v>2123</v>
      </c>
      <c r="D456" s="4" t="s">
        <v>1401</v>
      </c>
      <c r="E456" s="29" t="s">
        <v>2532</v>
      </c>
      <c r="F456" s="17" t="s">
        <v>4</v>
      </c>
      <c r="G456" s="40">
        <v>200</v>
      </c>
      <c r="H456" s="31">
        <f t="shared" si="442"/>
        <v>1.6535999999999997</v>
      </c>
      <c r="I456" s="32">
        <f t="shared" si="443"/>
        <v>165.85607999999996</v>
      </c>
      <c r="J456" s="33">
        <v>1.3779999999999999</v>
      </c>
      <c r="K456" s="32">
        <f t="shared" si="444"/>
        <v>138.21339999999998</v>
      </c>
      <c r="L456" s="33">
        <v>1.2158</v>
      </c>
      <c r="M456" s="34">
        <f t="shared" si="445"/>
        <v>121.94474</v>
      </c>
      <c r="N456" s="33">
        <v>1.0536000000000001</v>
      </c>
      <c r="O456" s="34">
        <f t="shared" si="441"/>
        <v>105.67608000000001</v>
      </c>
      <c r="P456" s="39">
        <f t="shared" si="419"/>
        <v>95.108472000000006</v>
      </c>
      <c r="Q456" s="28">
        <f t="shared" si="420"/>
        <v>137.90728440000001</v>
      </c>
      <c r="R456" s="28">
        <f t="shared" si="421"/>
        <v>133.77006586800002</v>
      </c>
      <c r="S456" s="28">
        <f t="shared" si="422"/>
        <v>131.01192018</v>
      </c>
      <c r="T456" s="28">
        <f t="shared" si="423"/>
        <v>128.25377449200002</v>
      </c>
      <c r="U456" s="28">
        <f t="shared" si="424"/>
        <v>124.11655596</v>
      </c>
    </row>
    <row r="457" spans="1:21" s="14" customFormat="1" ht="12.95" customHeight="1" x14ac:dyDescent="0.25">
      <c r="A457" s="5">
        <v>498</v>
      </c>
      <c r="B457" s="9" t="s">
        <v>1402</v>
      </c>
      <c r="C457" s="4" t="s">
        <v>2121</v>
      </c>
      <c r="D457" s="4" t="s">
        <v>1403</v>
      </c>
      <c r="E457" s="29" t="s">
        <v>2532</v>
      </c>
      <c r="F457" s="17" t="s">
        <v>4</v>
      </c>
      <c r="G457" s="40">
        <v>500</v>
      </c>
      <c r="H457" s="31">
        <f t="shared" si="442"/>
        <v>1.55244</v>
      </c>
      <c r="I457" s="32">
        <f t="shared" si="443"/>
        <v>155.709732</v>
      </c>
      <c r="J457" s="33">
        <v>1.2937000000000001</v>
      </c>
      <c r="K457" s="32">
        <f t="shared" si="444"/>
        <v>129.75811000000002</v>
      </c>
      <c r="L457" s="33">
        <v>1.1415</v>
      </c>
      <c r="M457" s="34">
        <f t="shared" si="445"/>
        <v>114.487435</v>
      </c>
      <c r="N457" s="33">
        <v>0.98919999999999997</v>
      </c>
      <c r="O457" s="34">
        <f t="shared" si="441"/>
        <v>99.216759999999994</v>
      </c>
      <c r="P457" s="39">
        <f t="shared" si="419"/>
        <v>89.295083999999989</v>
      </c>
      <c r="Q457" s="28">
        <f t="shared" si="420"/>
        <v>129.47787179999997</v>
      </c>
      <c r="R457" s="28">
        <f t="shared" si="421"/>
        <v>125.59353564599998</v>
      </c>
      <c r="S457" s="28">
        <f t="shared" si="422"/>
        <v>123.00397820999997</v>
      </c>
      <c r="T457" s="28">
        <f t="shared" si="423"/>
        <v>120.41442077399998</v>
      </c>
      <c r="U457" s="28">
        <f t="shared" si="424"/>
        <v>116.53008461999997</v>
      </c>
    </row>
    <row r="458" spans="1:21" s="14" customFormat="1" ht="12.95" customHeight="1" x14ac:dyDescent="0.25">
      <c r="A458" s="5">
        <v>499</v>
      </c>
      <c r="B458" s="9" t="s">
        <v>1404</v>
      </c>
      <c r="C458" s="4" t="s">
        <v>2124</v>
      </c>
      <c r="D458" s="4" t="s">
        <v>1405</v>
      </c>
      <c r="E458" s="29" t="s">
        <v>2532</v>
      </c>
      <c r="F458" s="17" t="s">
        <v>4</v>
      </c>
      <c r="G458" s="40">
        <v>500</v>
      </c>
      <c r="H458" s="31">
        <f t="shared" si="442"/>
        <v>1.6186799999999999</v>
      </c>
      <c r="I458" s="32">
        <f t="shared" si="443"/>
        <v>162.35360399999999</v>
      </c>
      <c r="J458" s="33">
        <v>1.3489</v>
      </c>
      <c r="K458" s="32">
        <f t="shared" si="444"/>
        <v>135.29467</v>
      </c>
      <c r="L458" s="33">
        <v>1.19</v>
      </c>
      <c r="M458" s="34">
        <f t="shared" si="445"/>
        <v>119.36201499999999</v>
      </c>
      <c r="N458" s="33">
        <v>1.0311999999999999</v>
      </c>
      <c r="O458" s="34">
        <f t="shared" si="441"/>
        <v>103.42935999999999</v>
      </c>
      <c r="P458" s="39">
        <f t="shared" si="419"/>
        <v>93.086423999999994</v>
      </c>
      <c r="Q458" s="28">
        <f t="shared" si="420"/>
        <v>134.97531479999998</v>
      </c>
      <c r="R458" s="28">
        <f t="shared" si="421"/>
        <v>130.92605535599998</v>
      </c>
      <c r="S458" s="28">
        <f t="shared" si="422"/>
        <v>128.22654905999997</v>
      </c>
      <c r="T458" s="28">
        <f t="shared" si="423"/>
        <v>125.52704276399999</v>
      </c>
      <c r="U458" s="28">
        <f t="shared" si="424"/>
        <v>121.47778331999999</v>
      </c>
    </row>
    <row r="459" spans="1:21" s="14" customFormat="1" ht="20.100000000000001" customHeight="1" x14ac:dyDescent="0.2">
      <c r="A459" s="81" t="s">
        <v>2594</v>
      </c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2"/>
      <c r="N459" s="82"/>
      <c r="O459" s="82"/>
      <c r="P459" s="82"/>
      <c r="Q459" s="82"/>
      <c r="R459" s="82"/>
      <c r="S459" s="82"/>
      <c r="T459" s="82"/>
      <c r="U459" s="83"/>
    </row>
    <row r="460" spans="1:21" s="20" customFormat="1" ht="69.95" customHeight="1" x14ac:dyDescent="0.2">
      <c r="A460" s="75" t="s">
        <v>2595</v>
      </c>
      <c r="B460" s="76"/>
      <c r="C460" s="76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8"/>
    </row>
    <row r="461" spans="1:21" s="14" customFormat="1" ht="12.95" customHeight="1" x14ac:dyDescent="0.25">
      <c r="A461" s="5">
        <v>500</v>
      </c>
      <c r="B461" s="9" t="s">
        <v>741</v>
      </c>
      <c r="C461" s="4" t="s">
        <v>1964</v>
      </c>
      <c r="D461" s="4" t="s">
        <v>742</v>
      </c>
      <c r="E461" s="29" t="s">
        <v>2532</v>
      </c>
      <c r="F461" s="17" t="s">
        <v>3</v>
      </c>
      <c r="G461" s="40">
        <v>10</v>
      </c>
      <c r="H461" s="31">
        <f t="shared" ref="H461" si="446">J461*1.2</f>
        <v>4.3159200000000002</v>
      </c>
      <c r="I461" s="32">
        <f t="shared" ref="I461" si="447">K461*1.2</f>
        <v>432.88677599999994</v>
      </c>
      <c r="J461" s="33">
        <v>3.5966</v>
      </c>
      <c r="K461" s="32">
        <f t="shared" ref="K461" si="448">J461*$F$3</f>
        <v>360.73897999999997</v>
      </c>
      <c r="L461" s="33">
        <v>3.1735000000000002</v>
      </c>
      <c r="M461" s="34">
        <f t="shared" ref="M461" si="449">(K461+O461)/2</f>
        <v>318.29703499999999</v>
      </c>
      <c r="N461" s="33">
        <v>2.7503000000000002</v>
      </c>
      <c r="O461" s="34">
        <f t="shared" ref="O461:O524" si="450">N461*$F$3</f>
        <v>275.85509000000002</v>
      </c>
      <c r="P461" s="39">
        <f t="shared" ref="P461:P524" si="451">O461-(O461*0.1)</f>
        <v>248.26958100000002</v>
      </c>
      <c r="Q461" s="28">
        <f t="shared" ref="Q461:Q524" si="452">P461+(P461*0.45)</f>
        <v>359.99089245000005</v>
      </c>
      <c r="R461" s="28">
        <f t="shared" ref="R461:R524" si="453">Q461-(Q461*0.03)</f>
        <v>349.19116567650002</v>
      </c>
      <c r="S461" s="28">
        <f t="shared" ref="S461:S524" si="454">Q461-(Q461*0.05)</f>
        <v>341.99134782750002</v>
      </c>
      <c r="T461" s="28">
        <f t="shared" ref="T461:T524" si="455">Q461-(Q461*0.07)</f>
        <v>334.79152997850002</v>
      </c>
      <c r="U461" s="28">
        <f t="shared" ref="U461:U524" si="456">Q461-(Q461*0.1)</f>
        <v>323.99180320500005</v>
      </c>
    </row>
    <row r="462" spans="1:21" s="14" customFormat="1" ht="12.95" customHeight="1" x14ac:dyDescent="0.25">
      <c r="A462" s="5">
        <v>501</v>
      </c>
      <c r="B462" s="9" t="s">
        <v>743</v>
      </c>
      <c r="C462" s="4" t="s">
        <v>1965</v>
      </c>
      <c r="D462" s="4" t="s">
        <v>744</v>
      </c>
      <c r="E462" s="29" t="s">
        <v>2532</v>
      </c>
      <c r="F462" s="17" t="s">
        <v>4</v>
      </c>
      <c r="G462" s="40">
        <v>10</v>
      </c>
      <c r="H462" s="31">
        <f t="shared" ref="H462:H484" si="457">J462*1.2</f>
        <v>7.6113600000000003</v>
      </c>
      <c r="I462" s="32">
        <f t="shared" ref="I462:I484" si="458">K462*1.2</f>
        <v>763.41940800000009</v>
      </c>
      <c r="J462" s="33">
        <v>6.3428000000000004</v>
      </c>
      <c r="K462" s="32">
        <f t="shared" ref="K462:K484" si="459">J462*$F$3</f>
        <v>636.18284000000006</v>
      </c>
      <c r="L462" s="33">
        <v>5.5965999999999996</v>
      </c>
      <c r="M462" s="34">
        <f t="shared" ref="M462:M484" si="460">(K462+O462)/2</f>
        <v>561.33897999999999</v>
      </c>
      <c r="N462" s="33">
        <v>4.8503999999999996</v>
      </c>
      <c r="O462" s="34">
        <f t="shared" si="450"/>
        <v>486.49511999999993</v>
      </c>
      <c r="P462" s="39">
        <f t="shared" si="451"/>
        <v>437.84560799999991</v>
      </c>
      <c r="Q462" s="28">
        <f t="shared" si="452"/>
        <v>634.87613159999989</v>
      </c>
      <c r="R462" s="28">
        <f t="shared" si="453"/>
        <v>615.8298476519999</v>
      </c>
      <c r="S462" s="28">
        <f t="shared" si="454"/>
        <v>603.13232501999994</v>
      </c>
      <c r="T462" s="28">
        <f t="shared" si="455"/>
        <v>590.43480238799987</v>
      </c>
      <c r="U462" s="28">
        <f t="shared" si="456"/>
        <v>571.38851843999987</v>
      </c>
    </row>
    <row r="463" spans="1:21" s="14" customFormat="1" ht="12.95" customHeight="1" x14ac:dyDescent="0.25">
      <c r="A463" s="5">
        <v>502</v>
      </c>
      <c r="B463" s="9" t="s">
        <v>745</v>
      </c>
      <c r="C463" s="4" t="s">
        <v>1966</v>
      </c>
      <c r="D463" s="4" t="s">
        <v>746</v>
      </c>
      <c r="E463" s="29" t="s">
        <v>2532</v>
      </c>
      <c r="F463" s="17" t="s">
        <v>4</v>
      </c>
      <c r="G463" s="40">
        <v>10</v>
      </c>
      <c r="H463" s="31">
        <f t="shared" si="457"/>
        <v>7.6113600000000003</v>
      </c>
      <c r="I463" s="32">
        <f t="shared" si="458"/>
        <v>763.41940800000009</v>
      </c>
      <c r="J463" s="33">
        <v>6.3428000000000004</v>
      </c>
      <c r="K463" s="32">
        <f t="shared" si="459"/>
        <v>636.18284000000006</v>
      </c>
      <c r="L463" s="33">
        <v>5.5965999999999996</v>
      </c>
      <c r="M463" s="34">
        <f t="shared" si="460"/>
        <v>561.33897999999999</v>
      </c>
      <c r="N463" s="33">
        <v>4.8503999999999996</v>
      </c>
      <c r="O463" s="34">
        <f t="shared" si="450"/>
        <v>486.49511999999993</v>
      </c>
      <c r="P463" s="39">
        <f t="shared" si="451"/>
        <v>437.84560799999991</v>
      </c>
      <c r="Q463" s="28">
        <f t="shared" si="452"/>
        <v>634.87613159999989</v>
      </c>
      <c r="R463" s="28">
        <f t="shared" si="453"/>
        <v>615.8298476519999</v>
      </c>
      <c r="S463" s="28">
        <f t="shared" si="454"/>
        <v>603.13232501999994</v>
      </c>
      <c r="T463" s="28">
        <f t="shared" si="455"/>
        <v>590.43480238799987</v>
      </c>
      <c r="U463" s="28">
        <f t="shared" si="456"/>
        <v>571.38851843999987</v>
      </c>
    </row>
    <row r="464" spans="1:21" s="14" customFormat="1" ht="12.95" customHeight="1" x14ac:dyDescent="0.25">
      <c r="A464" s="5">
        <v>503</v>
      </c>
      <c r="B464" s="9" t="s">
        <v>747</v>
      </c>
      <c r="C464" s="4" t="s">
        <v>1967</v>
      </c>
      <c r="D464" s="4" t="s">
        <v>748</v>
      </c>
      <c r="E464" s="29" t="s">
        <v>2532</v>
      </c>
      <c r="F464" s="17" t="s">
        <v>3</v>
      </c>
      <c r="G464" s="40">
        <v>10</v>
      </c>
      <c r="H464" s="31">
        <f t="shared" si="457"/>
        <v>4.9148399999999999</v>
      </c>
      <c r="I464" s="32">
        <f t="shared" si="458"/>
        <v>492.95845199999997</v>
      </c>
      <c r="J464" s="33">
        <v>4.0956999999999999</v>
      </c>
      <c r="K464" s="32">
        <f t="shared" si="459"/>
        <v>410.79870999999997</v>
      </c>
      <c r="L464" s="33">
        <v>3.6137999999999999</v>
      </c>
      <c r="M464" s="34">
        <f t="shared" si="460"/>
        <v>362.469155</v>
      </c>
      <c r="N464" s="33">
        <v>3.1320000000000001</v>
      </c>
      <c r="O464" s="34">
        <f t="shared" si="450"/>
        <v>314.13960000000003</v>
      </c>
      <c r="P464" s="39">
        <f t="shared" si="451"/>
        <v>282.72564</v>
      </c>
      <c r="Q464" s="28">
        <f t="shared" si="452"/>
        <v>409.952178</v>
      </c>
      <c r="R464" s="28">
        <f t="shared" si="453"/>
        <v>397.65361266000002</v>
      </c>
      <c r="S464" s="28">
        <f t="shared" si="454"/>
        <v>389.45456910000001</v>
      </c>
      <c r="T464" s="28">
        <f t="shared" si="455"/>
        <v>381.25552554000001</v>
      </c>
      <c r="U464" s="28">
        <f t="shared" si="456"/>
        <v>368.95696020000003</v>
      </c>
    </row>
    <row r="465" spans="1:21" s="14" customFormat="1" ht="12.95" customHeight="1" x14ac:dyDescent="0.25">
      <c r="A465" s="5">
        <v>504</v>
      </c>
      <c r="B465" s="9" t="s">
        <v>749</v>
      </c>
      <c r="C465" s="4" t="s">
        <v>1968</v>
      </c>
      <c r="D465" s="4" t="s">
        <v>750</v>
      </c>
      <c r="E465" s="29" t="s">
        <v>2532</v>
      </c>
      <c r="F465" s="17" t="s">
        <v>3</v>
      </c>
      <c r="G465" s="40">
        <v>10</v>
      </c>
      <c r="H465" s="31">
        <f t="shared" si="457"/>
        <v>8.344199999999999</v>
      </c>
      <c r="I465" s="32">
        <f t="shared" si="458"/>
        <v>836.92326000000003</v>
      </c>
      <c r="J465" s="33">
        <v>6.9535</v>
      </c>
      <c r="K465" s="32">
        <f t="shared" si="459"/>
        <v>697.43605000000002</v>
      </c>
      <c r="L465" s="33">
        <v>6.1353999999999997</v>
      </c>
      <c r="M465" s="34">
        <f t="shared" si="460"/>
        <v>615.37560499999995</v>
      </c>
      <c r="N465" s="33">
        <v>5.3171999999999997</v>
      </c>
      <c r="O465" s="34">
        <f t="shared" si="450"/>
        <v>533.31515999999999</v>
      </c>
      <c r="P465" s="39">
        <f t="shared" si="451"/>
        <v>479.98364399999997</v>
      </c>
      <c r="Q465" s="28">
        <f t="shared" si="452"/>
        <v>695.97628379999992</v>
      </c>
      <c r="R465" s="28">
        <f t="shared" si="453"/>
        <v>675.09699528599992</v>
      </c>
      <c r="S465" s="28">
        <f t="shared" si="454"/>
        <v>661.17746960999989</v>
      </c>
      <c r="T465" s="28">
        <f t="shared" si="455"/>
        <v>647.25794393399997</v>
      </c>
      <c r="U465" s="28">
        <f t="shared" si="456"/>
        <v>626.37865541999997</v>
      </c>
    </row>
    <row r="466" spans="1:21" s="14" customFormat="1" ht="12.95" customHeight="1" x14ac:dyDescent="0.25">
      <c r="A466" s="5">
        <v>505</v>
      </c>
      <c r="B466" s="9" t="s">
        <v>751</v>
      </c>
      <c r="C466" s="4" t="s">
        <v>1969</v>
      </c>
      <c r="D466" s="4" t="s">
        <v>752</v>
      </c>
      <c r="E466" s="29" t="s">
        <v>2532</v>
      </c>
      <c r="F466" s="17" t="s">
        <v>3</v>
      </c>
      <c r="G466" s="40">
        <v>10</v>
      </c>
      <c r="H466" s="31">
        <f t="shared" si="457"/>
        <v>8.344199999999999</v>
      </c>
      <c r="I466" s="32">
        <f t="shared" si="458"/>
        <v>836.92326000000003</v>
      </c>
      <c r="J466" s="33">
        <v>6.9535</v>
      </c>
      <c r="K466" s="32">
        <f t="shared" si="459"/>
        <v>697.43605000000002</v>
      </c>
      <c r="L466" s="33">
        <v>6.1353999999999997</v>
      </c>
      <c r="M466" s="34">
        <f t="shared" si="460"/>
        <v>615.37560499999995</v>
      </c>
      <c r="N466" s="33">
        <v>5.3171999999999997</v>
      </c>
      <c r="O466" s="34">
        <f t="shared" si="450"/>
        <v>533.31515999999999</v>
      </c>
      <c r="P466" s="39">
        <f t="shared" si="451"/>
        <v>479.98364399999997</v>
      </c>
      <c r="Q466" s="28">
        <f t="shared" si="452"/>
        <v>695.97628379999992</v>
      </c>
      <c r="R466" s="28">
        <f t="shared" si="453"/>
        <v>675.09699528599992</v>
      </c>
      <c r="S466" s="28">
        <f t="shared" si="454"/>
        <v>661.17746960999989</v>
      </c>
      <c r="T466" s="28">
        <f t="shared" si="455"/>
        <v>647.25794393399997</v>
      </c>
      <c r="U466" s="28">
        <f t="shared" si="456"/>
        <v>626.37865541999997</v>
      </c>
    </row>
    <row r="467" spans="1:21" s="14" customFormat="1" ht="12.95" customHeight="1" x14ac:dyDescent="0.25">
      <c r="A467" s="5">
        <v>506</v>
      </c>
      <c r="B467" s="9" t="s">
        <v>753</v>
      </c>
      <c r="C467" s="4" t="s">
        <v>1970</v>
      </c>
      <c r="D467" s="4" t="s">
        <v>754</v>
      </c>
      <c r="E467" s="29" t="s">
        <v>2532</v>
      </c>
      <c r="F467" s="17" t="s">
        <v>3</v>
      </c>
      <c r="G467" s="40">
        <v>10</v>
      </c>
      <c r="H467" s="31">
        <f t="shared" si="457"/>
        <v>5.6007600000000002</v>
      </c>
      <c r="I467" s="32">
        <f t="shared" si="458"/>
        <v>561.75622799999996</v>
      </c>
      <c r="J467" s="33">
        <v>4.6673</v>
      </c>
      <c r="K467" s="32">
        <f t="shared" si="459"/>
        <v>468.13018999999997</v>
      </c>
      <c r="L467" s="33">
        <v>4.1181999999999999</v>
      </c>
      <c r="M467" s="34">
        <f t="shared" si="460"/>
        <v>413.05545999999998</v>
      </c>
      <c r="N467" s="33">
        <v>3.5691000000000002</v>
      </c>
      <c r="O467" s="34">
        <f t="shared" si="450"/>
        <v>357.98072999999999</v>
      </c>
      <c r="P467" s="39">
        <f t="shared" si="451"/>
        <v>322.18265700000001</v>
      </c>
      <c r="Q467" s="28">
        <f t="shared" si="452"/>
        <v>467.16485265</v>
      </c>
      <c r="R467" s="28">
        <f t="shared" si="453"/>
        <v>453.14990707049998</v>
      </c>
      <c r="S467" s="28">
        <f t="shared" si="454"/>
        <v>443.80661001750002</v>
      </c>
      <c r="T467" s="28">
        <f t="shared" si="455"/>
        <v>434.46331296450001</v>
      </c>
      <c r="U467" s="28">
        <f t="shared" si="456"/>
        <v>420.44836738499998</v>
      </c>
    </row>
    <row r="468" spans="1:21" s="14" customFormat="1" ht="12.95" customHeight="1" x14ac:dyDescent="0.25">
      <c r="A468" s="5">
        <v>507</v>
      </c>
      <c r="B468" s="9" t="s">
        <v>755</v>
      </c>
      <c r="C468" s="4" t="s">
        <v>1971</v>
      </c>
      <c r="D468" s="4" t="s">
        <v>756</v>
      </c>
      <c r="E468" s="29" t="s">
        <v>2532</v>
      </c>
      <c r="F468" s="17" t="s">
        <v>3</v>
      </c>
      <c r="G468" s="40">
        <v>10</v>
      </c>
      <c r="H468" s="31">
        <f t="shared" si="457"/>
        <v>9.1638000000000002</v>
      </c>
      <c r="I468" s="32">
        <f t="shared" si="458"/>
        <v>919.12913999999989</v>
      </c>
      <c r="J468" s="33">
        <v>7.6364999999999998</v>
      </c>
      <c r="K468" s="32">
        <f t="shared" si="459"/>
        <v>765.94094999999993</v>
      </c>
      <c r="L468" s="33">
        <v>6.7381000000000002</v>
      </c>
      <c r="M468" s="34">
        <f t="shared" si="460"/>
        <v>675.83142999999995</v>
      </c>
      <c r="N468" s="33">
        <v>5.8396999999999997</v>
      </c>
      <c r="O468" s="34">
        <f t="shared" si="450"/>
        <v>585.72190999999998</v>
      </c>
      <c r="P468" s="39">
        <f t="shared" si="451"/>
        <v>527.149719</v>
      </c>
      <c r="Q468" s="28">
        <f t="shared" si="452"/>
        <v>764.36709255000005</v>
      </c>
      <c r="R468" s="28">
        <f t="shared" si="453"/>
        <v>741.43607977350007</v>
      </c>
      <c r="S468" s="28">
        <f t="shared" si="454"/>
        <v>726.1487379225</v>
      </c>
      <c r="T468" s="28">
        <f t="shared" si="455"/>
        <v>710.86139607150005</v>
      </c>
      <c r="U468" s="28">
        <f t="shared" si="456"/>
        <v>687.93038329500007</v>
      </c>
    </row>
    <row r="469" spans="1:21" s="14" customFormat="1" ht="12.95" customHeight="1" x14ac:dyDescent="0.25">
      <c r="A469" s="5">
        <v>508</v>
      </c>
      <c r="B469" s="9" t="s">
        <v>757</v>
      </c>
      <c r="C469" s="4" t="s">
        <v>1972</v>
      </c>
      <c r="D469" s="4" t="s">
        <v>758</v>
      </c>
      <c r="E469" s="29" t="s">
        <v>2532</v>
      </c>
      <c r="F469" s="17" t="s">
        <v>3</v>
      </c>
      <c r="G469" s="40">
        <v>10</v>
      </c>
      <c r="H469" s="31">
        <f t="shared" si="457"/>
        <v>9.1638000000000002</v>
      </c>
      <c r="I469" s="32">
        <f t="shared" si="458"/>
        <v>919.12913999999989</v>
      </c>
      <c r="J469" s="33">
        <v>7.6364999999999998</v>
      </c>
      <c r="K469" s="32">
        <f t="shared" si="459"/>
        <v>765.94094999999993</v>
      </c>
      <c r="L469" s="33">
        <v>6.7381000000000002</v>
      </c>
      <c r="M469" s="34">
        <f t="shared" si="460"/>
        <v>675.83142999999995</v>
      </c>
      <c r="N469" s="33">
        <v>5.8396999999999997</v>
      </c>
      <c r="O469" s="34">
        <f t="shared" si="450"/>
        <v>585.72190999999998</v>
      </c>
      <c r="P469" s="39">
        <f t="shared" si="451"/>
        <v>527.149719</v>
      </c>
      <c r="Q469" s="28">
        <f t="shared" si="452"/>
        <v>764.36709255000005</v>
      </c>
      <c r="R469" s="28">
        <f t="shared" si="453"/>
        <v>741.43607977350007</v>
      </c>
      <c r="S469" s="28">
        <f t="shared" si="454"/>
        <v>726.1487379225</v>
      </c>
      <c r="T469" s="28">
        <f t="shared" si="455"/>
        <v>710.86139607150005</v>
      </c>
      <c r="U469" s="28">
        <f t="shared" si="456"/>
        <v>687.93038329500007</v>
      </c>
    </row>
    <row r="470" spans="1:21" s="14" customFormat="1" ht="12.95" customHeight="1" x14ac:dyDescent="0.25">
      <c r="A470" s="5">
        <v>509</v>
      </c>
      <c r="B470" s="9" t="s">
        <v>759</v>
      </c>
      <c r="C470" s="4" t="s">
        <v>1973</v>
      </c>
      <c r="D470" s="4" t="s">
        <v>760</v>
      </c>
      <c r="E470" s="29" t="s">
        <v>2532</v>
      </c>
      <c r="F470" s="17" t="s">
        <v>3</v>
      </c>
      <c r="G470" s="40">
        <v>10</v>
      </c>
      <c r="H470" s="31">
        <f t="shared" si="457"/>
        <v>6.1996799999999999</v>
      </c>
      <c r="I470" s="32">
        <f t="shared" si="458"/>
        <v>621.82790399999999</v>
      </c>
      <c r="J470" s="33">
        <v>5.1664000000000003</v>
      </c>
      <c r="K470" s="32">
        <f t="shared" si="459"/>
        <v>518.18992000000003</v>
      </c>
      <c r="L470" s="33">
        <v>4.5585000000000004</v>
      </c>
      <c r="M470" s="34">
        <f t="shared" si="460"/>
        <v>457.21755000000002</v>
      </c>
      <c r="N470" s="33">
        <v>3.9506000000000001</v>
      </c>
      <c r="O470" s="34">
        <f t="shared" si="450"/>
        <v>396.24518</v>
      </c>
      <c r="P470" s="39">
        <f t="shared" si="451"/>
        <v>356.62066199999998</v>
      </c>
      <c r="Q470" s="28">
        <f t="shared" si="452"/>
        <v>517.09995989999993</v>
      </c>
      <c r="R470" s="28">
        <f t="shared" si="453"/>
        <v>501.58696110299991</v>
      </c>
      <c r="S470" s="28">
        <f t="shared" si="454"/>
        <v>491.24496190499991</v>
      </c>
      <c r="T470" s="28">
        <f t="shared" si="455"/>
        <v>480.90296270699992</v>
      </c>
      <c r="U470" s="28">
        <f t="shared" si="456"/>
        <v>465.38996390999995</v>
      </c>
    </row>
    <row r="471" spans="1:21" s="14" customFormat="1" ht="12.95" customHeight="1" x14ac:dyDescent="0.25">
      <c r="A471" s="5">
        <v>510</v>
      </c>
      <c r="B471" s="9" t="s">
        <v>761</v>
      </c>
      <c r="C471" s="4" t="s">
        <v>1974</v>
      </c>
      <c r="D471" s="4" t="s">
        <v>762</v>
      </c>
      <c r="E471" s="29" t="s">
        <v>2532</v>
      </c>
      <c r="F471" s="17" t="s">
        <v>3</v>
      </c>
      <c r="G471" s="40">
        <v>10</v>
      </c>
      <c r="H471" s="31">
        <f t="shared" si="457"/>
        <v>9.9832799999999988</v>
      </c>
      <c r="I471" s="32">
        <f t="shared" si="458"/>
        <v>1001.3229839999999</v>
      </c>
      <c r="J471" s="33">
        <v>8.3193999999999999</v>
      </c>
      <c r="K471" s="32">
        <f t="shared" si="459"/>
        <v>834.43581999999992</v>
      </c>
      <c r="L471" s="33">
        <v>7.3407</v>
      </c>
      <c r="M471" s="34">
        <f t="shared" si="460"/>
        <v>736.27722499999993</v>
      </c>
      <c r="N471" s="33">
        <v>6.3620999999999999</v>
      </c>
      <c r="O471" s="34">
        <f t="shared" si="450"/>
        <v>638.11862999999994</v>
      </c>
      <c r="P471" s="39">
        <f t="shared" si="451"/>
        <v>574.30676699999992</v>
      </c>
      <c r="Q471" s="28">
        <f t="shared" si="452"/>
        <v>832.74481214999992</v>
      </c>
      <c r="R471" s="28">
        <f t="shared" si="453"/>
        <v>807.76246778549989</v>
      </c>
      <c r="S471" s="28">
        <f t="shared" si="454"/>
        <v>791.10757154249995</v>
      </c>
      <c r="T471" s="28">
        <f t="shared" si="455"/>
        <v>774.4526752994999</v>
      </c>
      <c r="U471" s="28">
        <f t="shared" si="456"/>
        <v>749.47033093499988</v>
      </c>
    </row>
    <row r="472" spans="1:21" s="14" customFormat="1" ht="12.95" customHeight="1" x14ac:dyDescent="0.25">
      <c r="A472" s="5">
        <v>511</v>
      </c>
      <c r="B472" s="9" t="s">
        <v>763</v>
      </c>
      <c r="C472" s="4" t="s">
        <v>1975</v>
      </c>
      <c r="D472" s="4" t="s">
        <v>764</v>
      </c>
      <c r="E472" s="29" t="s">
        <v>2532</v>
      </c>
      <c r="F472" s="17" t="s">
        <v>3</v>
      </c>
      <c r="G472" s="40">
        <v>10</v>
      </c>
      <c r="H472" s="31">
        <f t="shared" si="457"/>
        <v>9.9832799999999988</v>
      </c>
      <c r="I472" s="32">
        <f t="shared" si="458"/>
        <v>1001.3229839999999</v>
      </c>
      <c r="J472" s="33">
        <v>8.3193999999999999</v>
      </c>
      <c r="K472" s="32">
        <f t="shared" si="459"/>
        <v>834.43581999999992</v>
      </c>
      <c r="L472" s="33">
        <v>7.3407</v>
      </c>
      <c r="M472" s="34">
        <f t="shared" si="460"/>
        <v>736.27722499999993</v>
      </c>
      <c r="N472" s="33">
        <v>6.3620999999999999</v>
      </c>
      <c r="O472" s="34">
        <f t="shared" si="450"/>
        <v>638.11862999999994</v>
      </c>
      <c r="P472" s="39">
        <f t="shared" si="451"/>
        <v>574.30676699999992</v>
      </c>
      <c r="Q472" s="28">
        <f t="shared" si="452"/>
        <v>832.74481214999992</v>
      </c>
      <c r="R472" s="28">
        <f t="shared" si="453"/>
        <v>807.76246778549989</v>
      </c>
      <c r="S472" s="28">
        <f t="shared" si="454"/>
        <v>791.10757154249995</v>
      </c>
      <c r="T472" s="28">
        <f t="shared" si="455"/>
        <v>774.4526752994999</v>
      </c>
      <c r="U472" s="28">
        <f t="shared" si="456"/>
        <v>749.47033093499988</v>
      </c>
    </row>
    <row r="473" spans="1:21" s="14" customFormat="1" ht="12.95" customHeight="1" x14ac:dyDescent="0.25">
      <c r="A473" s="5">
        <v>512</v>
      </c>
      <c r="B473" s="9" t="s">
        <v>765</v>
      </c>
      <c r="C473" s="4" t="s">
        <v>1976</v>
      </c>
      <c r="D473" s="4" t="s">
        <v>766</v>
      </c>
      <c r="E473" s="29" t="s">
        <v>2532</v>
      </c>
      <c r="F473" s="17" t="s">
        <v>3</v>
      </c>
      <c r="G473" s="40">
        <v>10</v>
      </c>
      <c r="H473" s="31">
        <f t="shared" si="457"/>
        <v>6.8117999999999999</v>
      </c>
      <c r="I473" s="32">
        <f t="shared" si="458"/>
        <v>683.22353999999996</v>
      </c>
      <c r="J473" s="33">
        <v>5.6764999999999999</v>
      </c>
      <c r="K473" s="32">
        <f t="shared" si="459"/>
        <v>569.35294999999996</v>
      </c>
      <c r="L473" s="33">
        <v>5.0087000000000002</v>
      </c>
      <c r="M473" s="34">
        <f t="shared" si="460"/>
        <v>502.37261000000001</v>
      </c>
      <c r="N473" s="33">
        <v>4.3409000000000004</v>
      </c>
      <c r="O473" s="34">
        <f t="shared" si="450"/>
        <v>435.39227000000005</v>
      </c>
      <c r="P473" s="39">
        <f t="shared" si="451"/>
        <v>391.85304300000007</v>
      </c>
      <c r="Q473" s="28">
        <f t="shared" si="452"/>
        <v>568.18691235000006</v>
      </c>
      <c r="R473" s="28">
        <f t="shared" si="453"/>
        <v>551.14130497950009</v>
      </c>
      <c r="S473" s="28">
        <f t="shared" si="454"/>
        <v>539.77756673250008</v>
      </c>
      <c r="T473" s="28">
        <f t="shared" si="455"/>
        <v>528.41382848550006</v>
      </c>
      <c r="U473" s="28">
        <f t="shared" si="456"/>
        <v>511.36822111500004</v>
      </c>
    </row>
    <row r="474" spans="1:21" s="14" customFormat="1" ht="12.95" customHeight="1" x14ac:dyDescent="0.25">
      <c r="A474" s="5">
        <v>513</v>
      </c>
      <c r="B474" s="9" t="s">
        <v>767</v>
      </c>
      <c r="C474" s="4" t="s">
        <v>1977</v>
      </c>
      <c r="D474" s="4" t="s">
        <v>768</v>
      </c>
      <c r="E474" s="29" t="s">
        <v>2532</v>
      </c>
      <c r="F474" s="17" t="s">
        <v>3</v>
      </c>
      <c r="G474" s="40">
        <v>10</v>
      </c>
      <c r="H474" s="31">
        <f t="shared" si="457"/>
        <v>10.843439999999999</v>
      </c>
      <c r="I474" s="32">
        <f t="shared" si="458"/>
        <v>1087.5970319999999</v>
      </c>
      <c r="J474" s="33">
        <v>9.0361999999999991</v>
      </c>
      <c r="K474" s="32">
        <f t="shared" si="459"/>
        <v>906.33085999999992</v>
      </c>
      <c r="L474" s="33">
        <v>7.9730999999999996</v>
      </c>
      <c r="M474" s="34">
        <f t="shared" si="460"/>
        <v>799.70192999999995</v>
      </c>
      <c r="N474" s="33">
        <v>6.91</v>
      </c>
      <c r="O474" s="34">
        <f t="shared" si="450"/>
        <v>693.07299999999998</v>
      </c>
      <c r="P474" s="39">
        <f t="shared" si="451"/>
        <v>623.76569999999992</v>
      </c>
      <c r="Q474" s="28">
        <f t="shared" si="452"/>
        <v>904.46026499999994</v>
      </c>
      <c r="R474" s="28">
        <f t="shared" si="453"/>
        <v>877.32645704999993</v>
      </c>
      <c r="S474" s="28">
        <f t="shared" si="454"/>
        <v>859.23725174999993</v>
      </c>
      <c r="T474" s="28">
        <f t="shared" si="455"/>
        <v>841.14804644999992</v>
      </c>
      <c r="U474" s="28">
        <f t="shared" si="456"/>
        <v>814.01423849999992</v>
      </c>
    </row>
    <row r="475" spans="1:21" s="14" customFormat="1" ht="12.95" customHeight="1" x14ac:dyDescent="0.25">
      <c r="A475" s="5">
        <v>514</v>
      </c>
      <c r="B475" s="9" t="s">
        <v>769</v>
      </c>
      <c r="C475" s="4" t="s">
        <v>1978</v>
      </c>
      <c r="D475" s="4" t="s">
        <v>770</v>
      </c>
      <c r="E475" s="29" t="s">
        <v>2532</v>
      </c>
      <c r="F475" s="17" t="s">
        <v>3</v>
      </c>
      <c r="G475" s="40">
        <v>10</v>
      </c>
      <c r="H475" s="31">
        <f t="shared" si="457"/>
        <v>10.843439999999999</v>
      </c>
      <c r="I475" s="32">
        <f t="shared" si="458"/>
        <v>1087.5970319999999</v>
      </c>
      <c r="J475" s="33">
        <v>9.0361999999999991</v>
      </c>
      <c r="K475" s="32">
        <f t="shared" si="459"/>
        <v>906.33085999999992</v>
      </c>
      <c r="L475" s="33">
        <v>7.9730999999999996</v>
      </c>
      <c r="M475" s="34">
        <f t="shared" si="460"/>
        <v>799.70192999999995</v>
      </c>
      <c r="N475" s="33">
        <v>6.91</v>
      </c>
      <c r="O475" s="34">
        <f t="shared" si="450"/>
        <v>693.07299999999998</v>
      </c>
      <c r="P475" s="39">
        <f t="shared" si="451"/>
        <v>623.76569999999992</v>
      </c>
      <c r="Q475" s="28">
        <f t="shared" si="452"/>
        <v>904.46026499999994</v>
      </c>
      <c r="R475" s="28">
        <f t="shared" si="453"/>
        <v>877.32645704999993</v>
      </c>
      <c r="S475" s="28">
        <f t="shared" si="454"/>
        <v>859.23725174999993</v>
      </c>
      <c r="T475" s="28">
        <f t="shared" si="455"/>
        <v>841.14804644999992</v>
      </c>
      <c r="U475" s="28">
        <f t="shared" si="456"/>
        <v>814.01423849999992</v>
      </c>
    </row>
    <row r="476" spans="1:21" s="14" customFormat="1" ht="12.95" customHeight="1" x14ac:dyDescent="0.25">
      <c r="A476" s="5">
        <v>515</v>
      </c>
      <c r="B476" s="9" t="s">
        <v>771</v>
      </c>
      <c r="C476" s="4" t="s">
        <v>1979</v>
      </c>
      <c r="D476" s="4" t="s">
        <v>772</v>
      </c>
      <c r="E476" s="29" t="s">
        <v>2532</v>
      </c>
      <c r="F476" s="17" t="s">
        <v>3</v>
      </c>
      <c r="G476" s="40">
        <v>10</v>
      </c>
      <c r="H476" s="31">
        <f t="shared" si="457"/>
        <v>7.4474399999999994</v>
      </c>
      <c r="I476" s="32">
        <f t="shared" si="458"/>
        <v>746.97823199999993</v>
      </c>
      <c r="J476" s="33">
        <v>6.2061999999999999</v>
      </c>
      <c r="K476" s="32">
        <f t="shared" si="459"/>
        <v>622.48185999999998</v>
      </c>
      <c r="L476" s="33">
        <v>5.4760999999999997</v>
      </c>
      <c r="M476" s="34">
        <f t="shared" si="460"/>
        <v>549.24781499999995</v>
      </c>
      <c r="N476" s="33">
        <v>4.7458999999999998</v>
      </c>
      <c r="O476" s="34">
        <f t="shared" si="450"/>
        <v>476.01376999999997</v>
      </c>
      <c r="P476" s="39">
        <f t="shared" si="451"/>
        <v>428.41239299999995</v>
      </c>
      <c r="Q476" s="28">
        <f t="shared" si="452"/>
        <v>621.19796984999994</v>
      </c>
      <c r="R476" s="28">
        <f t="shared" si="453"/>
        <v>602.56203075449992</v>
      </c>
      <c r="S476" s="28">
        <f t="shared" si="454"/>
        <v>590.13807135749994</v>
      </c>
      <c r="T476" s="28">
        <f t="shared" si="455"/>
        <v>577.71411196049996</v>
      </c>
      <c r="U476" s="28">
        <f t="shared" si="456"/>
        <v>559.07817286499994</v>
      </c>
    </row>
    <row r="477" spans="1:21" s="14" customFormat="1" ht="12.95" customHeight="1" x14ac:dyDescent="0.25">
      <c r="A477" s="5">
        <v>516</v>
      </c>
      <c r="B477" s="9" t="s">
        <v>773</v>
      </c>
      <c r="C477" s="4" t="s">
        <v>1980</v>
      </c>
      <c r="D477" s="4" t="s">
        <v>774</v>
      </c>
      <c r="E477" s="29" t="s">
        <v>2532</v>
      </c>
      <c r="F477" s="17" t="s">
        <v>3</v>
      </c>
      <c r="G477" s="40">
        <v>10</v>
      </c>
      <c r="H477" s="31">
        <f t="shared" si="457"/>
        <v>11.609639999999999</v>
      </c>
      <c r="I477" s="32">
        <f t="shared" si="458"/>
        <v>1164.4468919999999</v>
      </c>
      <c r="J477" s="33">
        <v>9.6746999999999996</v>
      </c>
      <c r="K477" s="32">
        <f t="shared" si="459"/>
        <v>970.37240999999995</v>
      </c>
      <c r="L477" s="33">
        <v>8.5365000000000002</v>
      </c>
      <c r="M477" s="34">
        <f t="shared" si="460"/>
        <v>856.21596499999987</v>
      </c>
      <c r="N477" s="33">
        <v>7.3983999999999996</v>
      </c>
      <c r="O477" s="34">
        <f t="shared" si="450"/>
        <v>742.05951999999991</v>
      </c>
      <c r="P477" s="39">
        <f t="shared" si="451"/>
        <v>667.85356799999988</v>
      </c>
      <c r="Q477" s="28">
        <f t="shared" si="452"/>
        <v>968.38767359999986</v>
      </c>
      <c r="R477" s="28">
        <f t="shared" si="453"/>
        <v>939.33604339199985</v>
      </c>
      <c r="S477" s="28">
        <f t="shared" si="454"/>
        <v>919.96828991999985</v>
      </c>
      <c r="T477" s="28">
        <f t="shared" si="455"/>
        <v>900.60053644799984</v>
      </c>
      <c r="U477" s="28">
        <f t="shared" si="456"/>
        <v>871.54890623999984</v>
      </c>
    </row>
    <row r="478" spans="1:21" s="14" customFormat="1" ht="12.95" customHeight="1" x14ac:dyDescent="0.25">
      <c r="A478" s="5">
        <v>517</v>
      </c>
      <c r="B478" s="9" t="s">
        <v>775</v>
      </c>
      <c r="C478" s="4" t="s">
        <v>1981</v>
      </c>
      <c r="D478" s="4" t="s">
        <v>776</v>
      </c>
      <c r="E478" s="29" t="s">
        <v>2532</v>
      </c>
      <c r="F478" s="17" t="s">
        <v>3</v>
      </c>
      <c r="G478" s="40">
        <v>10</v>
      </c>
      <c r="H478" s="31">
        <f t="shared" si="457"/>
        <v>11.609639999999999</v>
      </c>
      <c r="I478" s="32">
        <f t="shared" si="458"/>
        <v>1164.4468919999999</v>
      </c>
      <c r="J478" s="33">
        <v>9.6746999999999996</v>
      </c>
      <c r="K478" s="32">
        <f t="shared" si="459"/>
        <v>970.37240999999995</v>
      </c>
      <c r="L478" s="33">
        <v>8.5365000000000002</v>
      </c>
      <c r="M478" s="34">
        <f t="shared" si="460"/>
        <v>856.21596499999987</v>
      </c>
      <c r="N478" s="33">
        <v>7.3983999999999996</v>
      </c>
      <c r="O478" s="34">
        <f t="shared" si="450"/>
        <v>742.05951999999991</v>
      </c>
      <c r="P478" s="39">
        <f t="shared" si="451"/>
        <v>667.85356799999988</v>
      </c>
      <c r="Q478" s="28">
        <f t="shared" si="452"/>
        <v>968.38767359999986</v>
      </c>
      <c r="R478" s="28">
        <f t="shared" si="453"/>
        <v>939.33604339199985</v>
      </c>
      <c r="S478" s="28">
        <f t="shared" si="454"/>
        <v>919.96828991999985</v>
      </c>
      <c r="T478" s="28">
        <f t="shared" si="455"/>
        <v>900.60053644799984</v>
      </c>
      <c r="U478" s="28">
        <f t="shared" si="456"/>
        <v>871.54890623999984</v>
      </c>
    </row>
    <row r="479" spans="1:21" s="14" customFormat="1" ht="12.95" customHeight="1" x14ac:dyDescent="0.25">
      <c r="A479" s="5">
        <v>518</v>
      </c>
      <c r="B479" s="9" t="s">
        <v>777</v>
      </c>
      <c r="C479" s="4" t="s">
        <v>1982</v>
      </c>
      <c r="D479" s="4" t="s">
        <v>778</v>
      </c>
      <c r="E479" s="29" t="s">
        <v>2532</v>
      </c>
      <c r="F479" s="17" t="s">
        <v>3</v>
      </c>
      <c r="G479" s="40">
        <v>10</v>
      </c>
      <c r="H479" s="31">
        <f t="shared" si="457"/>
        <v>8.1099599999999992</v>
      </c>
      <c r="I479" s="32">
        <f t="shared" si="458"/>
        <v>813.428988</v>
      </c>
      <c r="J479" s="33">
        <v>6.7583000000000002</v>
      </c>
      <c r="K479" s="32">
        <f t="shared" si="459"/>
        <v>677.85748999999998</v>
      </c>
      <c r="L479" s="33">
        <v>5.9631999999999996</v>
      </c>
      <c r="M479" s="34">
        <f t="shared" si="460"/>
        <v>598.10896000000002</v>
      </c>
      <c r="N479" s="33">
        <v>5.1680999999999999</v>
      </c>
      <c r="O479" s="34">
        <f t="shared" si="450"/>
        <v>518.36042999999995</v>
      </c>
      <c r="P479" s="39">
        <f t="shared" si="451"/>
        <v>466.52438699999993</v>
      </c>
      <c r="Q479" s="28">
        <f t="shared" si="452"/>
        <v>676.46036114999993</v>
      </c>
      <c r="R479" s="28">
        <f t="shared" si="453"/>
        <v>656.16655031549988</v>
      </c>
      <c r="S479" s="28">
        <f t="shared" si="454"/>
        <v>642.63734309249992</v>
      </c>
      <c r="T479" s="28">
        <f t="shared" si="455"/>
        <v>629.10813586949996</v>
      </c>
      <c r="U479" s="28">
        <f t="shared" si="456"/>
        <v>608.81432503499991</v>
      </c>
    </row>
    <row r="480" spans="1:21" s="14" customFormat="1" ht="12.95" customHeight="1" x14ac:dyDescent="0.25">
      <c r="A480" s="5">
        <v>519</v>
      </c>
      <c r="B480" s="9" t="s">
        <v>779</v>
      </c>
      <c r="C480" s="4" t="s">
        <v>1983</v>
      </c>
      <c r="D480" s="4" t="s">
        <v>780</v>
      </c>
      <c r="E480" s="29" t="s">
        <v>2532</v>
      </c>
      <c r="F480" s="17" t="s">
        <v>3</v>
      </c>
      <c r="G480" s="40">
        <v>10</v>
      </c>
      <c r="H480" s="31">
        <f t="shared" si="457"/>
        <v>12.462719999999999</v>
      </c>
      <c r="I480" s="32">
        <f t="shared" si="458"/>
        <v>1250.010816</v>
      </c>
      <c r="J480" s="33">
        <v>10.3856</v>
      </c>
      <c r="K480" s="32">
        <f t="shared" si="459"/>
        <v>1041.6756800000001</v>
      </c>
      <c r="L480" s="33">
        <v>9.1638000000000002</v>
      </c>
      <c r="M480" s="34">
        <f t="shared" si="460"/>
        <v>919.12412500000005</v>
      </c>
      <c r="N480" s="33">
        <v>7.9419000000000004</v>
      </c>
      <c r="O480" s="34">
        <f t="shared" si="450"/>
        <v>796.57257000000004</v>
      </c>
      <c r="P480" s="39">
        <f t="shared" si="451"/>
        <v>716.91531299999997</v>
      </c>
      <c r="Q480" s="28">
        <f t="shared" si="452"/>
        <v>1039.52720385</v>
      </c>
      <c r="R480" s="28">
        <f t="shared" si="453"/>
        <v>1008.3413877345</v>
      </c>
      <c r="S480" s="28">
        <f t="shared" si="454"/>
        <v>987.55084365749997</v>
      </c>
      <c r="T480" s="28">
        <f t="shared" si="455"/>
        <v>966.76029958050003</v>
      </c>
      <c r="U480" s="28">
        <f t="shared" si="456"/>
        <v>935.57448346499996</v>
      </c>
    </row>
    <row r="481" spans="1:21" s="14" customFormat="1" ht="12.95" customHeight="1" x14ac:dyDescent="0.25">
      <c r="A481" s="5">
        <v>520</v>
      </c>
      <c r="B481" s="9" t="s">
        <v>781</v>
      </c>
      <c r="C481" s="4" t="s">
        <v>1984</v>
      </c>
      <c r="D481" s="4" t="s">
        <v>782</v>
      </c>
      <c r="E481" s="29" t="s">
        <v>2532</v>
      </c>
      <c r="F481" s="17" t="s">
        <v>3</v>
      </c>
      <c r="G481" s="40">
        <v>10</v>
      </c>
      <c r="H481" s="31">
        <f t="shared" si="457"/>
        <v>12.462719999999999</v>
      </c>
      <c r="I481" s="32">
        <f t="shared" si="458"/>
        <v>1250.010816</v>
      </c>
      <c r="J481" s="33">
        <v>10.3856</v>
      </c>
      <c r="K481" s="32">
        <f t="shared" si="459"/>
        <v>1041.6756800000001</v>
      </c>
      <c r="L481" s="33">
        <v>9.1638000000000002</v>
      </c>
      <c r="M481" s="34">
        <f t="shared" si="460"/>
        <v>919.12412500000005</v>
      </c>
      <c r="N481" s="33">
        <v>7.9419000000000004</v>
      </c>
      <c r="O481" s="34">
        <f t="shared" si="450"/>
        <v>796.57257000000004</v>
      </c>
      <c r="P481" s="39">
        <f t="shared" si="451"/>
        <v>716.91531299999997</v>
      </c>
      <c r="Q481" s="28">
        <f t="shared" si="452"/>
        <v>1039.52720385</v>
      </c>
      <c r="R481" s="28">
        <f t="shared" si="453"/>
        <v>1008.3413877345</v>
      </c>
      <c r="S481" s="28">
        <f t="shared" si="454"/>
        <v>987.55084365749997</v>
      </c>
      <c r="T481" s="28">
        <f t="shared" si="455"/>
        <v>966.76029958050003</v>
      </c>
      <c r="U481" s="28">
        <f t="shared" si="456"/>
        <v>935.57448346499996</v>
      </c>
    </row>
    <row r="482" spans="1:21" s="14" customFormat="1" ht="12.95" customHeight="1" x14ac:dyDescent="0.25">
      <c r="A482" s="5">
        <v>521</v>
      </c>
      <c r="B482" s="9" t="s">
        <v>783</v>
      </c>
      <c r="C482" s="4" t="s">
        <v>1985</v>
      </c>
      <c r="D482" s="4" t="s">
        <v>784</v>
      </c>
      <c r="E482" s="29" t="s">
        <v>2532</v>
      </c>
      <c r="F482" s="17" t="s">
        <v>3</v>
      </c>
      <c r="G482" s="40">
        <v>10</v>
      </c>
      <c r="H482" s="31">
        <f t="shared" si="457"/>
        <v>8.7255599999999998</v>
      </c>
      <c r="I482" s="32">
        <f t="shared" si="458"/>
        <v>875.17366799999991</v>
      </c>
      <c r="J482" s="33">
        <v>7.2713000000000001</v>
      </c>
      <c r="K482" s="32">
        <f t="shared" si="459"/>
        <v>729.31138999999996</v>
      </c>
      <c r="L482" s="33">
        <v>6.4158999999999997</v>
      </c>
      <c r="M482" s="34">
        <f t="shared" si="460"/>
        <v>643.51477</v>
      </c>
      <c r="N482" s="33">
        <v>5.5605000000000002</v>
      </c>
      <c r="O482" s="34">
        <f t="shared" si="450"/>
        <v>557.71815000000004</v>
      </c>
      <c r="P482" s="39">
        <f t="shared" si="451"/>
        <v>501.94633500000003</v>
      </c>
      <c r="Q482" s="28">
        <f t="shared" si="452"/>
        <v>727.82218575000002</v>
      </c>
      <c r="R482" s="28">
        <f t="shared" si="453"/>
        <v>705.98752017750007</v>
      </c>
      <c r="S482" s="28">
        <f t="shared" si="454"/>
        <v>691.43107646249996</v>
      </c>
      <c r="T482" s="28">
        <f t="shared" si="455"/>
        <v>676.87463274749996</v>
      </c>
      <c r="U482" s="28">
        <f t="shared" si="456"/>
        <v>655.03996717500002</v>
      </c>
    </row>
    <row r="483" spans="1:21" s="14" customFormat="1" ht="12.95" customHeight="1" x14ac:dyDescent="0.25">
      <c r="A483" s="5">
        <v>522</v>
      </c>
      <c r="B483" s="9" t="s">
        <v>785</v>
      </c>
      <c r="C483" s="4" t="s">
        <v>1986</v>
      </c>
      <c r="D483" s="4" t="s">
        <v>786</v>
      </c>
      <c r="E483" s="29" t="s">
        <v>2532</v>
      </c>
      <c r="F483" s="17" t="s">
        <v>3</v>
      </c>
      <c r="G483" s="40">
        <v>10</v>
      </c>
      <c r="H483" s="31">
        <f t="shared" si="457"/>
        <v>13.265879999999999</v>
      </c>
      <c r="I483" s="32">
        <f t="shared" si="458"/>
        <v>1330.5677639999999</v>
      </c>
      <c r="J483" s="33">
        <v>11.0549</v>
      </c>
      <c r="K483" s="32">
        <f t="shared" si="459"/>
        <v>1108.80647</v>
      </c>
      <c r="L483" s="33">
        <v>9.7543000000000006</v>
      </c>
      <c r="M483" s="34">
        <f t="shared" si="460"/>
        <v>978.35628999999994</v>
      </c>
      <c r="N483" s="33">
        <v>8.4536999999999995</v>
      </c>
      <c r="O483" s="34">
        <f t="shared" si="450"/>
        <v>847.9061099999999</v>
      </c>
      <c r="P483" s="39">
        <f t="shared" si="451"/>
        <v>763.11549899999989</v>
      </c>
      <c r="Q483" s="28">
        <f t="shared" si="452"/>
        <v>1106.51747355</v>
      </c>
      <c r="R483" s="28">
        <f t="shared" si="453"/>
        <v>1073.3219493434999</v>
      </c>
      <c r="S483" s="28">
        <f t="shared" si="454"/>
        <v>1051.1915998724999</v>
      </c>
      <c r="T483" s="28">
        <f t="shared" si="455"/>
        <v>1029.0612504015</v>
      </c>
      <c r="U483" s="28">
        <f t="shared" si="456"/>
        <v>995.86572619499998</v>
      </c>
    </row>
    <row r="484" spans="1:21" s="14" customFormat="1" ht="12.95" customHeight="1" x14ac:dyDescent="0.25">
      <c r="A484" s="5">
        <v>523</v>
      </c>
      <c r="B484" s="9" t="s">
        <v>787</v>
      </c>
      <c r="C484" s="4" t="s">
        <v>1987</v>
      </c>
      <c r="D484" s="4" t="s">
        <v>788</v>
      </c>
      <c r="E484" s="29" t="s">
        <v>2532</v>
      </c>
      <c r="F484" s="17" t="s">
        <v>3</v>
      </c>
      <c r="G484" s="40">
        <v>10</v>
      </c>
      <c r="H484" s="31">
        <f t="shared" si="457"/>
        <v>13.265879999999999</v>
      </c>
      <c r="I484" s="32">
        <f t="shared" si="458"/>
        <v>1330.5677639999999</v>
      </c>
      <c r="J484" s="33">
        <v>11.0549</v>
      </c>
      <c r="K484" s="32">
        <f t="shared" si="459"/>
        <v>1108.80647</v>
      </c>
      <c r="L484" s="33">
        <v>9.7543000000000006</v>
      </c>
      <c r="M484" s="34">
        <f t="shared" si="460"/>
        <v>978.35628999999994</v>
      </c>
      <c r="N484" s="33">
        <v>8.4536999999999995</v>
      </c>
      <c r="O484" s="34">
        <f t="shared" si="450"/>
        <v>847.9061099999999</v>
      </c>
      <c r="P484" s="39">
        <f t="shared" si="451"/>
        <v>763.11549899999989</v>
      </c>
      <c r="Q484" s="28">
        <f t="shared" si="452"/>
        <v>1106.51747355</v>
      </c>
      <c r="R484" s="28">
        <f t="shared" si="453"/>
        <v>1073.3219493434999</v>
      </c>
      <c r="S484" s="28">
        <f t="shared" si="454"/>
        <v>1051.1915998724999</v>
      </c>
      <c r="T484" s="28">
        <f t="shared" si="455"/>
        <v>1029.0612504015</v>
      </c>
      <c r="U484" s="28">
        <f t="shared" si="456"/>
        <v>995.86572619499998</v>
      </c>
    </row>
    <row r="485" spans="1:21" s="20" customFormat="1" ht="69.95" customHeight="1" x14ac:dyDescent="0.2">
      <c r="A485" s="75" t="s">
        <v>2596</v>
      </c>
      <c r="B485" s="76"/>
      <c r="C485" s="76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8"/>
    </row>
    <row r="486" spans="1:21" s="14" customFormat="1" ht="12.95" customHeight="1" x14ac:dyDescent="0.25">
      <c r="A486" s="5">
        <v>524</v>
      </c>
      <c r="B486" s="9" t="s">
        <v>507</v>
      </c>
      <c r="C486" s="4" t="s">
        <v>2115</v>
      </c>
      <c r="D486" s="4" t="s">
        <v>508</v>
      </c>
      <c r="E486" s="29" t="s">
        <v>2532</v>
      </c>
      <c r="F486" s="17" t="s">
        <v>3</v>
      </c>
      <c r="G486" s="40">
        <v>50</v>
      </c>
      <c r="H486" s="31">
        <f t="shared" ref="H486" si="461">J486*1.2</f>
        <v>2.7464399999999998</v>
      </c>
      <c r="I486" s="32">
        <f t="shared" ref="I486" si="462">K486*1.2</f>
        <v>275.46793199999996</v>
      </c>
      <c r="J486" s="33">
        <v>2.2887</v>
      </c>
      <c r="K486" s="32">
        <f t="shared" ref="K486" si="463">J486*$F$3</f>
        <v>229.55660999999998</v>
      </c>
      <c r="L486" s="33">
        <v>2.1013999999999999</v>
      </c>
      <c r="M486" s="34">
        <f t="shared" ref="M486" si="464">(K486+O486)/2</f>
        <v>210.77543499999999</v>
      </c>
      <c r="N486" s="33">
        <v>1.9141999999999999</v>
      </c>
      <c r="O486" s="34">
        <f t="shared" si="450"/>
        <v>191.99426</v>
      </c>
      <c r="P486" s="39">
        <f t="shared" si="451"/>
        <v>172.79483399999998</v>
      </c>
      <c r="Q486" s="28">
        <f t="shared" si="452"/>
        <v>250.55250929999997</v>
      </c>
      <c r="R486" s="28">
        <f t="shared" si="453"/>
        <v>243.03593402099997</v>
      </c>
      <c r="S486" s="28">
        <f t="shared" si="454"/>
        <v>238.02488383499997</v>
      </c>
      <c r="T486" s="28">
        <f t="shared" si="455"/>
        <v>233.01383364899996</v>
      </c>
      <c r="U486" s="28">
        <f t="shared" si="456"/>
        <v>225.49725836999997</v>
      </c>
    </row>
    <row r="487" spans="1:21" s="14" customFormat="1" ht="12.95" customHeight="1" x14ac:dyDescent="0.25">
      <c r="A487" s="5">
        <v>525</v>
      </c>
      <c r="B487" s="9" t="s">
        <v>509</v>
      </c>
      <c r="C487" s="4" t="s">
        <v>2048</v>
      </c>
      <c r="D487" s="4" t="s">
        <v>510</v>
      </c>
      <c r="E487" s="29" t="s">
        <v>2532</v>
      </c>
      <c r="F487" s="17" t="s">
        <v>3</v>
      </c>
      <c r="G487" s="40">
        <v>10</v>
      </c>
      <c r="H487" s="31">
        <f t="shared" ref="H487:H550" si="465">J487*1.2</f>
        <v>11.73564</v>
      </c>
      <c r="I487" s="32">
        <f t="shared" ref="I487:I550" si="466">K487*1.2</f>
        <v>1177.0846919999999</v>
      </c>
      <c r="J487" s="33">
        <v>9.7797000000000001</v>
      </c>
      <c r="K487" s="32">
        <f t="shared" ref="K487:K550" si="467">J487*$F$3</f>
        <v>980.90391</v>
      </c>
      <c r="L487" s="33">
        <v>8.6295000000000002</v>
      </c>
      <c r="M487" s="34">
        <f t="shared" ref="M487:M550" si="468">(K487+O487)/2</f>
        <v>865.53885000000002</v>
      </c>
      <c r="N487" s="33">
        <v>7.4793000000000003</v>
      </c>
      <c r="O487" s="34">
        <f t="shared" si="450"/>
        <v>750.17379000000005</v>
      </c>
      <c r="P487" s="39">
        <f t="shared" si="451"/>
        <v>675.15641100000005</v>
      </c>
      <c r="Q487" s="28">
        <f t="shared" si="452"/>
        <v>978.97679595</v>
      </c>
      <c r="R487" s="28">
        <f t="shared" si="453"/>
        <v>949.60749207150002</v>
      </c>
      <c r="S487" s="28">
        <f t="shared" si="454"/>
        <v>930.0279561525</v>
      </c>
      <c r="T487" s="28">
        <f t="shared" si="455"/>
        <v>910.44842023349997</v>
      </c>
      <c r="U487" s="28">
        <f t="shared" si="456"/>
        <v>881.079116355</v>
      </c>
    </row>
    <row r="488" spans="1:21" s="14" customFormat="1" ht="12.95" customHeight="1" x14ac:dyDescent="0.25">
      <c r="A488" s="5">
        <v>526</v>
      </c>
      <c r="B488" s="9" t="s">
        <v>511</v>
      </c>
      <c r="C488" s="4" t="s">
        <v>2049</v>
      </c>
      <c r="D488" s="4" t="s">
        <v>512</v>
      </c>
      <c r="E488" s="29" t="s">
        <v>2532</v>
      </c>
      <c r="F488" s="17" t="s">
        <v>3</v>
      </c>
      <c r="G488" s="40">
        <v>10</v>
      </c>
      <c r="H488" s="31">
        <f t="shared" si="465"/>
        <v>13.32456</v>
      </c>
      <c r="I488" s="32">
        <f t="shared" si="466"/>
        <v>1336.4533679999997</v>
      </c>
      <c r="J488" s="33">
        <v>11.1038</v>
      </c>
      <c r="K488" s="32">
        <f t="shared" si="467"/>
        <v>1113.7111399999999</v>
      </c>
      <c r="L488" s="33">
        <v>9.7978000000000005</v>
      </c>
      <c r="M488" s="34">
        <f t="shared" si="468"/>
        <v>982.71432499999992</v>
      </c>
      <c r="N488" s="33">
        <v>8.4916999999999998</v>
      </c>
      <c r="O488" s="34">
        <f t="shared" si="450"/>
        <v>851.71750999999995</v>
      </c>
      <c r="P488" s="39">
        <f t="shared" si="451"/>
        <v>766.54575899999998</v>
      </c>
      <c r="Q488" s="28">
        <f t="shared" si="452"/>
        <v>1111.4913505499999</v>
      </c>
      <c r="R488" s="28">
        <f t="shared" si="453"/>
        <v>1078.1466100334999</v>
      </c>
      <c r="S488" s="28">
        <f t="shared" si="454"/>
        <v>1055.9167830224999</v>
      </c>
      <c r="T488" s="28">
        <f t="shared" si="455"/>
        <v>1033.6869560114999</v>
      </c>
      <c r="U488" s="28">
        <f t="shared" si="456"/>
        <v>1000.3422154949999</v>
      </c>
    </row>
    <row r="489" spans="1:21" s="14" customFormat="1" ht="12.95" customHeight="1" x14ac:dyDescent="0.25">
      <c r="A489" s="5">
        <v>527</v>
      </c>
      <c r="B489" s="9" t="s">
        <v>513</v>
      </c>
      <c r="C489" s="4" t="s">
        <v>2001</v>
      </c>
      <c r="D489" s="4" t="s">
        <v>514</v>
      </c>
      <c r="E489" s="29">
        <v>2023</v>
      </c>
      <c r="F489" s="17" t="s">
        <v>3</v>
      </c>
      <c r="G489" s="40">
        <v>10</v>
      </c>
      <c r="H489" s="31">
        <f t="shared" si="465"/>
        <v>11.619479999999999</v>
      </c>
      <c r="I489" s="32">
        <f t="shared" si="466"/>
        <v>1165.4338439999999</v>
      </c>
      <c r="J489" s="33">
        <v>9.6829000000000001</v>
      </c>
      <c r="K489" s="32">
        <f t="shared" si="467"/>
        <v>971.19486999999992</v>
      </c>
      <c r="L489" s="33">
        <v>8.5436999999999994</v>
      </c>
      <c r="M489" s="34">
        <f t="shared" si="468"/>
        <v>856.9381249999999</v>
      </c>
      <c r="N489" s="33">
        <v>7.4046000000000003</v>
      </c>
      <c r="O489" s="34">
        <f t="shared" si="450"/>
        <v>742.68137999999999</v>
      </c>
      <c r="P489" s="39">
        <f t="shared" si="451"/>
        <v>668.41324199999997</v>
      </c>
      <c r="Q489" s="28">
        <f t="shared" si="452"/>
        <v>969.19920089999994</v>
      </c>
      <c r="R489" s="28">
        <f t="shared" si="453"/>
        <v>940.12322487299991</v>
      </c>
      <c r="S489" s="28">
        <f t="shared" si="454"/>
        <v>920.73924085499993</v>
      </c>
      <c r="T489" s="28">
        <f t="shared" si="455"/>
        <v>901.35525683699996</v>
      </c>
      <c r="U489" s="28">
        <f t="shared" si="456"/>
        <v>872.27928080999993</v>
      </c>
    </row>
    <row r="490" spans="1:21" s="14" customFormat="1" ht="12.95" customHeight="1" x14ac:dyDescent="0.25">
      <c r="A490" s="5">
        <v>528</v>
      </c>
      <c r="B490" s="9" t="s">
        <v>515</v>
      </c>
      <c r="C490" s="4" t="s">
        <v>2002</v>
      </c>
      <c r="D490" s="4" t="s">
        <v>516</v>
      </c>
      <c r="E490" s="29">
        <v>2023</v>
      </c>
      <c r="F490" s="17" t="s">
        <v>3</v>
      </c>
      <c r="G490" s="40">
        <v>10</v>
      </c>
      <c r="H490" s="31">
        <f t="shared" si="465"/>
        <v>12.234720000000001</v>
      </c>
      <c r="I490" s="32">
        <f t="shared" si="466"/>
        <v>1227.1424159999999</v>
      </c>
      <c r="J490" s="33">
        <v>10.195600000000001</v>
      </c>
      <c r="K490" s="32">
        <f t="shared" si="467"/>
        <v>1022.61868</v>
      </c>
      <c r="L490" s="33">
        <v>8.9963999999999995</v>
      </c>
      <c r="M490" s="34">
        <f t="shared" si="468"/>
        <v>902.33390499999996</v>
      </c>
      <c r="N490" s="33">
        <v>7.7971000000000004</v>
      </c>
      <c r="O490" s="34">
        <f t="shared" si="450"/>
        <v>782.04912999999999</v>
      </c>
      <c r="P490" s="39">
        <f t="shared" si="451"/>
        <v>703.84421699999996</v>
      </c>
      <c r="Q490" s="28">
        <f t="shared" si="452"/>
        <v>1020.57411465</v>
      </c>
      <c r="R490" s="28">
        <f t="shared" si="453"/>
        <v>989.95689121049998</v>
      </c>
      <c r="S490" s="28">
        <f t="shared" si="454"/>
        <v>969.54540891749991</v>
      </c>
      <c r="T490" s="28">
        <f t="shared" si="455"/>
        <v>949.13392662449996</v>
      </c>
      <c r="U490" s="28">
        <f t="shared" si="456"/>
        <v>918.51670318499998</v>
      </c>
    </row>
    <row r="491" spans="1:21" s="14" customFormat="1" ht="12.95" customHeight="1" x14ac:dyDescent="0.25">
      <c r="A491" s="5">
        <v>529</v>
      </c>
      <c r="B491" s="9" t="s">
        <v>517</v>
      </c>
      <c r="C491" s="4" t="s">
        <v>2050</v>
      </c>
      <c r="D491" s="4" t="s">
        <v>518</v>
      </c>
      <c r="E491" s="29" t="s">
        <v>2532</v>
      </c>
      <c r="F491" s="17" t="s">
        <v>3</v>
      </c>
      <c r="G491" s="40">
        <v>10</v>
      </c>
      <c r="H491" s="31">
        <f t="shared" si="465"/>
        <v>7.9323599999999992</v>
      </c>
      <c r="I491" s="32">
        <f t="shared" si="466"/>
        <v>795.61570799999993</v>
      </c>
      <c r="J491" s="33">
        <v>6.6102999999999996</v>
      </c>
      <c r="K491" s="32">
        <f t="shared" si="467"/>
        <v>663.01308999999992</v>
      </c>
      <c r="L491" s="33">
        <v>5.8327999999999998</v>
      </c>
      <c r="M491" s="34">
        <f t="shared" si="468"/>
        <v>585.02482499999996</v>
      </c>
      <c r="N491" s="33">
        <v>5.0552000000000001</v>
      </c>
      <c r="O491" s="34">
        <f t="shared" si="450"/>
        <v>507.03656000000001</v>
      </c>
      <c r="P491" s="39">
        <f t="shared" si="451"/>
        <v>456.33290399999998</v>
      </c>
      <c r="Q491" s="28">
        <f t="shared" si="452"/>
        <v>661.6827108</v>
      </c>
      <c r="R491" s="28">
        <f t="shared" si="453"/>
        <v>641.83222947599995</v>
      </c>
      <c r="S491" s="28">
        <f t="shared" si="454"/>
        <v>628.59857525999996</v>
      </c>
      <c r="T491" s="28">
        <f t="shared" si="455"/>
        <v>615.36492104399997</v>
      </c>
      <c r="U491" s="28">
        <f t="shared" si="456"/>
        <v>595.51443972000004</v>
      </c>
    </row>
    <row r="492" spans="1:21" s="14" customFormat="1" ht="12.95" customHeight="1" x14ac:dyDescent="0.25">
      <c r="A492" s="5">
        <v>530</v>
      </c>
      <c r="B492" s="9" t="s">
        <v>519</v>
      </c>
      <c r="C492" s="4" t="s">
        <v>2051</v>
      </c>
      <c r="D492" s="4" t="s">
        <v>520</v>
      </c>
      <c r="E492" s="29">
        <v>2023</v>
      </c>
      <c r="F492" s="17" t="s">
        <v>3</v>
      </c>
      <c r="G492" s="40">
        <v>10</v>
      </c>
      <c r="H492" s="31">
        <f t="shared" si="465"/>
        <v>5.6664000000000003</v>
      </c>
      <c r="I492" s="32">
        <f t="shared" si="466"/>
        <v>568.33992000000001</v>
      </c>
      <c r="J492" s="33">
        <v>4.7220000000000004</v>
      </c>
      <c r="K492" s="32">
        <f t="shared" si="467"/>
        <v>473.61660000000001</v>
      </c>
      <c r="L492" s="33">
        <v>4.1665999999999999</v>
      </c>
      <c r="M492" s="34">
        <f t="shared" si="468"/>
        <v>417.90998000000002</v>
      </c>
      <c r="N492" s="33">
        <v>3.6112000000000002</v>
      </c>
      <c r="O492" s="34">
        <f t="shared" si="450"/>
        <v>362.20336000000003</v>
      </c>
      <c r="P492" s="39">
        <f t="shared" si="451"/>
        <v>325.983024</v>
      </c>
      <c r="Q492" s="28">
        <f t="shared" si="452"/>
        <v>472.67538480000002</v>
      </c>
      <c r="R492" s="28">
        <f t="shared" si="453"/>
        <v>458.495123256</v>
      </c>
      <c r="S492" s="28">
        <f t="shared" si="454"/>
        <v>449.04161556000003</v>
      </c>
      <c r="T492" s="28">
        <f t="shared" si="455"/>
        <v>439.58810786399999</v>
      </c>
      <c r="U492" s="28">
        <f t="shared" si="456"/>
        <v>425.40784632000003</v>
      </c>
    </row>
    <row r="493" spans="1:21" s="14" customFormat="1" ht="12.95" customHeight="1" x14ac:dyDescent="0.25">
      <c r="A493" s="5">
        <v>531</v>
      </c>
      <c r="B493" s="9" t="s">
        <v>521</v>
      </c>
      <c r="C493" s="4" t="s">
        <v>2003</v>
      </c>
      <c r="D493" s="4" t="s">
        <v>522</v>
      </c>
      <c r="E493" s="29">
        <v>2023</v>
      </c>
      <c r="F493" s="17" t="s">
        <v>3</v>
      </c>
      <c r="G493" s="40">
        <v>10</v>
      </c>
      <c r="H493" s="31">
        <f t="shared" si="465"/>
        <v>7.9058399999999995</v>
      </c>
      <c r="I493" s="32">
        <f t="shared" si="466"/>
        <v>792.95575199999985</v>
      </c>
      <c r="J493" s="33">
        <v>6.5881999999999996</v>
      </c>
      <c r="K493" s="32">
        <f t="shared" si="467"/>
        <v>660.79645999999991</v>
      </c>
      <c r="L493" s="33">
        <v>5.8131000000000004</v>
      </c>
      <c r="M493" s="34">
        <f t="shared" si="468"/>
        <v>583.05392999999992</v>
      </c>
      <c r="N493" s="33">
        <v>5.0380000000000003</v>
      </c>
      <c r="O493" s="34">
        <f t="shared" si="450"/>
        <v>505.31139999999999</v>
      </c>
      <c r="P493" s="39">
        <f t="shared" si="451"/>
        <v>454.78026</v>
      </c>
      <c r="Q493" s="28">
        <f t="shared" si="452"/>
        <v>659.431377</v>
      </c>
      <c r="R493" s="28">
        <f t="shared" si="453"/>
        <v>639.64843569000004</v>
      </c>
      <c r="S493" s="28">
        <f t="shared" si="454"/>
        <v>626.45980814999996</v>
      </c>
      <c r="T493" s="28">
        <f t="shared" si="455"/>
        <v>613.27118060999999</v>
      </c>
      <c r="U493" s="28">
        <f t="shared" si="456"/>
        <v>593.48823930000003</v>
      </c>
    </row>
    <row r="494" spans="1:21" s="14" customFormat="1" ht="12.95" customHeight="1" x14ac:dyDescent="0.25">
      <c r="A494" s="5">
        <v>532</v>
      </c>
      <c r="B494" s="9" t="s">
        <v>523</v>
      </c>
      <c r="C494" s="4" t="s">
        <v>2004</v>
      </c>
      <c r="D494" s="4" t="s">
        <v>1988</v>
      </c>
      <c r="E494" s="29">
        <v>2023</v>
      </c>
      <c r="F494" s="17" t="s">
        <v>3</v>
      </c>
      <c r="G494" s="40">
        <v>10</v>
      </c>
      <c r="H494" s="31">
        <f t="shared" ref="H494" si="469">J494*1.2</f>
        <v>7.9058399999999995</v>
      </c>
      <c r="I494" s="32">
        <f t="shared" ref="I494" si="470">K494*1.2</f>
        <v>792.95575199999985</v>
      </c>
      <c r="J494" s="33">
        <v>6.5881999999999996</v>
      </c>
      <c r="K494" s="32">
        <f t="shared" ref="K494" si="471">J494*$F$3</f>
        <v>660.79645999999991</v>
      </c>
      <c r="L494" s="33">
        <v>5.8131000000000004</v>
      </c>
      <c r="M494" s="34">
        <f t="shared" ref="M494" si="472">(K494+O494)/2</f>
        <v>583.05392999999992</v>
      </c>
      <c r="N494" s="33">
        <v>5.0380000000000003</v>
      </c>
      <c r="O494" s="34">
        <f t="shared" ref="O494" si="473">N494*$F$3</f>
        <v>505.31139999999999</v>
      </c>
      <c r="P494" s="39">
        <f t="shared" si="451"/>
        <v>454.78026</v>
      </c>
      <c r="Q494" s="28">
        <f t="shared" si="452"/>
        <v>659.431377</v>
      </c>
      <c r="R494" s="28">
        <f t="shared" si="453"/>
        <v>639.64843569000004</v>
      </c>
      <c r="S494" s="28">
        <f t="shared" si="454"/>
        <v>626.45980814999996</v>
      </c>
      <c r="T494" s="28">
        <f t="shared" si="455"/>
        <v>613.27118060999999</v>
      </c>
      <c r="U494" s="28">
        <f t="shared" si="456"/>
        <v>593.48823930000003</v>
      </c>
    </row>
    <row r="495" spans="1:21" s="14" customFormat="1" ht="12.95" customHeight="1" x14ac:dyDescent="0.25">
      <c r="A495" s="5">
        <v>533</v>
      </c>
      <c r="B495" s="9" t="s">
        <v>524</v>
      </c>
      <c r="C495" s="4" t="s">
        <v>2005</v>
      </c>
      <c r="D495" s="4" t="s">
        <v>525</v>
      </c>
      <c r="E495" s="29">
        <v>2023</v>
      </c>
      <c r="F495" s="17" t="s">
        <v>3</v>
      </c>
      <c r="G495" s="40">
        <v>10</v>
      </c>
      <c r="H495" s="31">
        <f t="shared" si="465"/>
        <v>5.5974000000000004</v>
      </c>
      <c r="I495" s="32">
        <f t="shared" si="466"/>
        <v>561.41922</v>
      </c>
      <c r="J495" s="33">
        <v>4.6645000000000003</v>
      </c>
      <c r="K495" s="32">
        <f t="shared" si="467"/>
        <v>467.84935000000002</v>
      </c>
      <c r="L495" s="33">
        <v>4.1157000000000004</v>
      </c>
      <c r="M495" s="34">
        <f t="shared" si="468"/>
        <v>412.80471</v>
      </c>
      <c r="N495" s="33">
        <v>3.5669</v>
      </c>
      <c r="O495" s="34">
        <f t="shared" si="450"/>
        <v>357.76006999999998</v>
      </c>
      <c r="P495" s="39">
        <f t="shared" si="451"/>
        <v>321.98406299999999</v>
      </c>
      <c r="Q495" s="28">
        <f t="shared" si="452"/>
        <v>466.87689134999999</v>
      </c>
      <c r="R495" s="28">
        <f t="shared" si="453"/>
        <v>452.87058460949999</v>
      </c>
      <c r="S495" s="28">
        <f t="shared" si="454"/>
        <v>443.53304678249998</v>
      </c>
      <c r="T495" s="28">
        <f t="shared" si="455"/>
        <v>434.19550895549997</v>
      </c>
      <c r="U495" s="28">
        <f t="shared" si="456"/>
        <v>420.18920221500002</v>
      </c>
    </row>
    <row r="496" spans="1:21" s="14" customFormat="1" ht="12.75" customHeight="1" x14ac:dyDescent="0.25">
      <c r="A496" s="5">
        <v>534</v>
      </c>
      <c r="B496" s="9" t="s">
        <v>526</v>
      </c>
      <c r="C496" s="4" t="s">
        <v>2052</v>
      </c>
      <c r="D496" s="4" t="s">
        <v>1989</v>
      </c>
      <c r="E496" s="29" t="s">
        <v>2532</v>
      </c>
      <c r="F496" s="17" t="s">
        <v>3</v>
      </c>
      <c r="G496" s="40">
        <v>0</v>
      </c>
      <c r="H496" s="31">
        <f t="shared" si="465"/>
        <v>12.587760000000001</v>
      </c>
      <c r="I496" s="32">
        <f t="shared" si="466"/>
        <v>1262.552328</v>
      </c>
      <c r="J496" s="31">
        <v>10.489800000000001</v>
      </c>
      <c r="K496" s="32">
        <f t="shared" si="467"/>
        <v>1052.1269400000001</v>
      </c>
      <c r="L496" s="31">
        <v>9.255749999999999</v>
      </c>
      <c r="M496" s="34">
        <f t="shared" si="468"/>
        <v>928.35172499999999</v>
      </c>
      <c r="N496" s="31">
        <v>8.0216999999999992</v>
      </c>
      <c r="O496" s="34">
        <f t="shared" si="450"/>
        <v>804.57650999999987</v>
      </c>
      <c r="P496" s="39">
        <f t="shared" si="451"/>
        <v>724.11885899999993</v>
      </c>
      <c r="Q496" s="28">
        <f t="shared" si="452"/>
        <v>1049.9723455499998</v>
      </c>
      <c r="R496" s="28">
        <f t="shared" si="453"/>
        <v>1018.4731751834997</v>
      </c>
      <c r="S496" s="28">
        <f t="shared" si="454"/>
        <v>997.47372827249978</v>
      </c>
      <c r="T496" s="28">
        <f t="shared" si="455"/>
        <v>976.47428136149983</v>
      </c>
      <c r="U496" s="28">
        <f t="shared" si="456"/>
        <v>944.9751109949998</v>
      </c>
    </row>
    <row r="497" spans="1:21" s="14" customFormat="1" ht="12.95" customHeight="1" x14ac:dyDescent="0.25">
      <c r="A497" s="5">
        <v>535</v>
      </c>
      <c r="B497" s="9" t="s">
        <v>527</v>
      </c>
      <c r="C497" s="4" t="s">
        <v>2053</v>
      </c>
      <c r="D497" s="4" t="s">
        <v>528</v>
      </c>
      <c r="E497" s="29" t="s">
        <v>2532</v>
      </c>
      <c r="F497" s="17" t="s">
        <v>3</v>
      </c>
      <c r="G497" s="40">
        <v>10</v>
      </c>
      <c r="H497" s="31">
        <f t="shared" si="465"/>
        <v>14.306159999999998</v>
      </c>
      <c r="I497" s="32">
        <f t="shared" si="466"/>
        <v>1434.9078479999998</v>
      </c>
      <c r="J497" s="33">
        <v>11.921799999999999</v>
      </c>
      <c r="K497" s="32">
        <f t="shared" si="467"/>
        <v>1195.7565399999999</v>
      </c>
      <c r="L497" s="33">
        <v>10.5434</v>
      </c>
      <c r="M497" s="34">
        <f t="shared" si="468"/>
        <v>1057.5030199999999</v>
      </c>
      <c r="N497" s="33">
        <v>9.1649999999999991</v>
      </c>
      <c r="O497" s="34">
        <f t="shared" si="450"/>
        <v>919.2494999999999</v>
      </c>
      <c r="P497" s="39">
        <f t="shared" si="451"/>
        <v>827.32454999999993</v>
      </c>
      <c r="Q497" s="28">
        <f t="shared" si="452"/>
        <v>1199.6205974999998</v>
      </c>
      <c r="R497" s="28">
        <f t="shared" si="453"/>
        <v>1163.6319795749998</v>
      </c>
      <c r="S497" s="28">
        <f t="shared" si="454"/>
        <v>1139.6395676249999</v>
      </c>
      <c r="T497" s="28">
        <f t="shared" si="455"/>
        <v>1115.6471556749998</v>
      </c>
      <c r="U497" s="28">
        <f t="shared" si="456"/>
        <v>1079.6585377499998</v>
      </c>
    </row>
    <row r="498" spans="1:21" s="14" customFormat="1" ht="12.95" customHeight="1" x14ac:dyDescent="0.25">
      <c r="A498" s="5">
        <v>536</v>
      </c>
      <c r="B498" s="9" t="s">
        <v>529</v>
      </c>
      <c r="C498" s="4" t="s">
        <v>2054</v>
      </c>
      <c r="D498" s="4" t="s">
        <v>530</v>
      </c>
      <c r="E498" s="29" t="s">
        <v>2532</v>
      </c>
      <c r="F498" s="17" t="s">
        <v>3</v>
      </c>
      <c r="G498" s="40">
        <v>6</v>
      </c>
      <c r="H498" s="31">
        <f t="shared" si="465"/>
        <v>14.306159999999998</v>
      </c>
      <c r="I498" s="32">
        <f t="shared" si="466"/>
        <v>1434.9078479999998</v>
      </c>
      <c r="J498" s="33">
        <v>11.921799999999999</v>
      </c>
      <c r="K498" s="32">
        <f t="shared" si="467"/>
        <v>1195.7565399999999</v>
      </c>
      <c r="L498" s="33">
        <v>10.5434</v>
      </c>
      <c r="M498" s="34">
        <f t="shared" si="468"/>
        <v>1057.5030199999999</v>
      </c>
      <c r="N498" s="33">
        <v>9.1649999999999991</v>
      </c>
      <c r="O498" s="34">
        <f t="shared" si="450"/>
        <v>919.2494999999999</v>
      </c>
      <c r="P498" s="39">
        <f t="shared" si="451"/>
        <v>827.32454999999993</v>
      </c>
      <c r="Q498" s="28">
        <f t="shared" si="452"/>
        <v>1199.6205974999998</v>
      </c>
      <c r="R498" s="28">
        <f t="shared" si="453"/>
        <v>1163.6319795749998</v>
      </c>
      <c r="S498" s="28">
        <f t="shared" si="454"/>
        <v>1139.6395676249999</v>
      </c>
      <c r="T498" s="28">
        <f t="shared" si="455"/>
        <v>1115.6471556749998</v>
      </c>
      <c r="U498" s="28">
        <f t="shared" si="456"/>
        <v>1079.6585377499998</v>
      </c>
    </row>
    <row r="499" spans="1:21" s="14" customFormat="1" ht="12.95" customHeight="1" x14ac:dyDescent="0.25">
      <c r="A499" s="5">
        <v>537</v>
      </c>
      <c r="B499" s="9" t="s">
        <v>531</v>
      </c>
      <c r="C499" s="4" t="s">
        <v>1998</v>
      </c>
      <c r="D499" s="4" t="s">
        <v>532</v>
      </c>
      <c r="E499" s="29" t="s">
        <v>2532</v>
      </c>
      <c r="F499" s="17" t="s">
        <v>3</v>
      </c>
      <c r="G499" s="40">
        <v>10</v>
      </c>
      <c r="H499" s="31">
        <f t="shared" si="465"/>
        <v>13.285919999999999</v>
      </c>
      <c r="I499" s="32">
        <f t="shared" si="466"/>
        <v>1332.5777759999999</v>
      </c>
      <c r="J499" s="33">
        <v>11.0716</v>
      </c>
      <c r="K499" s="32">
        <f t="shared" si="467"/>
        <v>1110.4814799999999</v>
      </c>
      <c r="L499" s="33">
        <v>9.7690999999999999</v>
      </c>
      <c r="M499" s="34">
        <f t="shared" si="468"/>
        <v>979.84072999999989</v>
      </c>
      <c r="N499" s="33">
        <v>8.4665999999999997</v>
      </c>
      <c r="O499" s="34">
        <f t="shared" si="450"/>
        <v>849.19997999999998</v>
      </c>
      <c r="P499" s="39">
        <f t="shared" si="451"/>
        <v>764.27998200000002</v>
      </c>
      <c r="Q499" s="28">
        <f t="shared" si="452"/>
        <v>1108.2059739000001</v>
      </c>
      <c r="R499" s="28">
        <f t="shared" si="453"/>
        <v>1074.9597946830002</v>
      </c>
      <c r="S499" s="28">
        <f t="shared" si="454"/>
        <v>1052.7956752050002</v>
      </c>
      <c r="T499" s="28">
        <f t="shared" si="455"/>
        <v>1030.6315557270002</v>
      </c>
      <c r="U499" s="28">
        <f t="shared" si="456"/>
        <v>997.38537651000013</v>
      </c>
    </row>
    <row r="500" spans="1:21" s="14" customFormat="1" ht="12.95" customHeight="1" x14ac:dyDescent="0.25">
      <c r="A500" s="5">
        <v>538</v>
      </c>
      <c r="B500" s="9" t="s">
        <v>533</v>
      </c>
      <c r="C500" s="4" t="s">
        <v>2055</v>
      </c>
      <c r="D500" s="4" t="s">
        <v>534</v>
      </c>
      <c r="E500" s="29" t="s">
        <v>2532</v>
      </c>
      <c r="F500" s="17" t="s">
        <v>3</v>
      </c>
      <c r="G500" s="40">
        <v>10</v>
      </c>
      <c r="H500" s="31">
        <f t="shared" si="465"/>
        <v>11.991719999999999</v>
      </c>
      <c r="I500" s="32">
        <f t="shared" si="466"/>
        <v>1202.7695159999998</v>
      </c>
      <c r="J500" s="33">
        <v>9.9931000000000001</v>
      </c>
      <c r="K500" s="32">
        <f t="shared" si="467"/>
        <v>1002.3079299999999</v>
      </c>
      <c r="L500" s="33">
        <v>8.8183000000000007</v>
      </c>
      <c r="M500" s="34">
        <f t="shared" si="468"/>
        <v>884.47549000000004</v>
      </c>
      <c r="N500" s="33">
        <v>7.6435000000000004</v>
      </c>
      <c r="O500" s="34">
        <f t="shared" si="450"/>
        <v>766.64305000000002</v>
      </c>
      <c r="P500" s="39">
        <f t="shared" si="451"/>
        <v>689.978745</v>
      </c>
      <c r="Q500" s="28">
        <f t="shared" si="452"/>
        <v>1000.46918025</v>
      </c>
      <c r="R500" s="28">
        <f t="shared" si="453"/>
        <v>970.45510484250008</v>
      </c>
      <c r="S500" s="28">
        <f t="shared" si="454"/>
        <v>950.44572123750004</v>
      </c>
      <c r="T500" s="28">
        <f t="shared" si="455"/>
        <v>930.4363376325</v>
      </c>
      <c r="U500" s="28">
        <f t="shared" si="456"/>
        <v>900.42226222500005</v>
      </c>
    </row>
    <row r="501" spans="1:21" s="14" customFormat="1" ht="12.95" customHeight="1" x14ac:dyDescent="0.25">
      <c r="A501" s="5">
        <v>539</v>
      </c>
      <c r="B501" s="9" t="s">
        <v>535</v>
      </c>
      <c r="C501" s="4" t="s">
        <v>2006</v>
      </c>
      <c r="D501" s="4" t="s">
        <v>536</v>
      </c>
      <c r="E501" s="29" t="s">
        <v>2532</v>
      </c>
      <c r="F501" s="17" t="s">
        <v>3</v>
      </c>
      <c r="G501" s="40">
        <v>10</v>
      </c>
      <c r="H501" s="31">
        <f t="shared" si="465"/>
        <v>11.87388</v>
      </c>
      <c r="I501" s="32">
        <f t="shared" si="466"/>
        <v>1190.9501639999999</v>
      </c>
      <c r="J501" s="33">
        <v>9.8948999999999998</v>
      </c>
      <c r="K501" s="32">
        <f t="shared" si="467"/>
        <v>992.45846999999992</v>
      </c>
      <c r="L501" s="33">
        <v>8.7308000000000003</v>
      </c>
      <c r="M501" s="34">
        <f t="shared" si="468"/>
        <v>875.70425499999988</v>
      </c>
      <c r="N501" s="33">
        <v>7.5667999999999997</v>
      </c>
      <c r="O501" s="34">
        <f t="shared" si="450"/>
        <v>758.95003999999994</v>
      </c>
      <c r="P501" s="39">
        <f t="shared" si="451"/>
        <v>683.05503599999997</v>
      </c>
      <c r="Q501" s="28">
        <f t="shared" si="452"/>
        <v>990.42980220000004</v>
      </c>
      <c r="R501" s="28">
        <f t="shared" si="453"/>
        <v>960.71690813400005</v>
      </c>
      <c r="S501" s="28">
        <f t="shared" si="454"/>
        <v>940.90831208999998</v>
      </c>
      <c r="T501" s="28">
        <f t="shared" si="455"/>
        <v>921.09971604600003</v>
      </c>
      <c r="U501" s="28">
        <f t="shared" si="456"/>
        <v>891.38682198000004</v>
      </c>
    </row>
    <row r="502" spans="1:21" s="14" customFormat="1" ht="12.95" customHeight="1" x14ac:dyDescent="0.25">
      <c r="A502" s="5">
        <v>540</v>
      </c>
      <c r="B502" s="9" t="s">
        <v>537</v>
      </c>
      <c r="C502" s="4" t="s">
        <v>2007</v>
      </c>
      <c r="D502" s="4" t="s">
        <v>538</v>
      </c>
      <c r="E502" s="29">
        <v>2023</v>
      </c>
      <c r="F502" s="17" t="s">
        <v>3</v>
      </c>
      <c r="G502" s="40">
        <v>10</v>
      </c>
      <c r="H502" s="31">
        <f t="shared" si="465"/>
        <v>12.496320000000001</v>
      </c>
      <c r="I502" s="32">
        <f t="shared" si="466"/>
        <v>1253.3808959999999</v>
      </c>
      <c r="J502" s="33">
        <v>10.413600000000001</v>
      </c>
      <c r="K502" s="32">
        <f t="shared" si="467"/>
        <v>1044.4840799999999</v>
      </c>
      <c r="L502" s="33">
        <v>9.1883999999999997</v>
      </c>
      <c r="M502" s="34">
        <f t="shared" si="468"/>
        <v>921.59651999999994</v>
      </c>
      <c r="N502" s="33">
        <v>7.9631999999999996</v>
      </c>
      <c r="O502" s="34">
        <f t="shared" si="450"/>
        <v>798.70895999999993</v>
      </c>
      <c r="P502" s="39">
        <f t="shared" si="451"/>
        <v>718.83806399999992</v>
      </c>
      <c r="Q502" s="28">
        <f t="shared" si="452"/>
        <v>1042.3151927999997</v>
      </c>
      <c r="R502" s="28">
        <f t="shared" si="453"/>
        <v>1011.0457370159997</v>
      </c>
      <c r="S502" s="28">
        <f t="shared" si="454"/>
        <v>990.19943315999978</v>
      </c>
      <c r="T502" s="28">
        <f t="shared" si="455"/>
        <v>969.35312930399982</v>
      </c>
      <c r="U502" s="28">
        <f t="shared" si="456"/>
        <v>938.08367351999982</v>
      </c>
    </row>
    <row r="503" spans="1:21" s="14" customFormat="1" ht="12.95" customHeight="1" x14ac:dyDescent="0.25">
      <c r="A503" s="5">
        <v>541</v>
      </c>
      <c r="B503" s="9" t="s">
        <v>539</v>
      </c>
      <c r="C503" s="4" t="s">
        <v>2116</v>
      </c>
      <c r="D503" s="4" t="s">
        <v>540</v>
      </c>
      <c r="E503" s="29" t="s">
        <v>2532</v>
      </c>
      <c r="F503" s="17" t="s">
        <v>3</v>
      </c>
      <c r="G503" s="40">
        <v>10</v>
      </c>
      <c r="H503" s="31">
        <f t="shared" si="465"/>
        <v>8.0529599999999988</v>
      </c>
      <c r="I503" s="32">
        <f t="shared" si="466"/>
        <v>807.71188799999993</v>
      </c>
      <c r="J503" s="33">
        <v>6.7107999999999999</v>
      </c>
      <c r="K503" s="32">
        <f t="shared" si="467"/>
        <v>673.09323999999992</v>
      </c>
      <c r="L503" s="33">
        <v>5.9212999999999996</v>
      </c>
      <c r="M503" s="34">
        <f t="shared" si="468"/>
        <v>593.90638999999999</v>
      </c>
      <c r="N503" s="33">
        <v>5.1318000000000001</v>
      </c>
      <c r="O503" s="34">
        <f t="shared" si="450"/>
        <v>514.71954000000005</v>
      </c>
      <c r="P503" s="39">
        <f t="shared" si="451"/>
        <v>463.24758600000007</v>
      </c>
      <c r="Q503" s="28">
        <f t="shared" si="452"/>
        <v>671.70899970000005</v>
      </c>
      <c r="R503" s="28">
        <f t="shared" si="453"/>
        <v>651.557729709</v>
      </c>
      <c r="S503" s="28">
        <f t="shared" si="454"/>
        <v>638.12354971500008</v>
      </c>
      <c r="T503" s="28">
        <f t="shared" si="455"/>
        <v>624.68936972100005</v>
      </c>
      <c r="U503" s="28">
        <f t="shared" si="456"/>
        <v>604.53809973</v>
      </c>
    </row>
    <row r="504" spans="1:21" s="14" customFormat="1" ht="12.95" customHeight="1" x14ac:dyDescent="0.25">
      <c r="A504" s="5">
        <v>542</v>
      </c>
      <c r="B504" s="9" t="s">
        <v>541</v>
      </c>
      <c r="C504" s="4" t="s">
        <v>2056</v>
      </c>
      <c r="D504" s="4" t="s">
        <v>542</v>
      </c>
      <c r="E504" s="29" t="s">
        <v>2532</v>
      </c>
      <c r="F504" s="17" t="s">
        <v>3</v>
      </c>
      <c r="G504" s="40">
        <v>10</v>
      </c>
      <c r="H504" s="31">
        <f t="shared" si="465"/>
        <v>5.8797600000000001</v>
      </c>
      <c r="I504" s="32">
        <f t="shared" si="466"/>
        <v>589.73992799999996</v>
      </c>
      <c r="J504" s="33">
        <v>4.8997999999999999</v>
      </c>
      <c r="K504" s="32">
        <f t="shared" si="467"/>
        <v>491.44993999999997</v>
      </c>
      <c r="L504" s="33">
        <v>4.3235999999999999</v>
      </c>
      <c r="M504" s="34">
        <f t="shared" si="468"/>
        <v>433.65206499999999</v>
      </c>
      <c r="N504" s="33">
        <v>3.7473000000000001</v>
      </c>
      <c r="O504" s="34">
        <f t="shared" si="450"/>
        <v>375.85419000000002</v>
      </c>
      <c r="P504" s="39">
        <f t="shared" si="451"/>
        <v>338.26877100000002</v>
      </c>
      <c r="Q504" s="28">
        <f t="shared" si="452"/>
        <v>490.48971795</v>
      </c>
      <c r="R504" s="28">
        <f t="shared" si="453"/>
        <v>475.77502641149999</v>
      </c>
      <c r="S504" s="28">
        <f t="shared" si="454"/>
        <v>465.96523205250003</v>
      </c>
      <c r="T504" s="28">
        <f t="shared" si="455"/>
        <v>456.15543769350001</v>
      </c>
      <c r="U504" s="28">
        <f t="shared" si="456"/>
        <v>441.440746155</v>
      </c>
    </row>
    <row r="505" spans="1:21" s="14" customFormat="1" ht="12.95" customHeight="1" x14ac:dyDescent="0.25">
      <c r="A505" s="5">
        <v>543</v>
      </c>
      <c r="B505" s="9" t="s">
        <v>543</v>
      </c>
      <c r="C505" s="4" t="s">
        <v>2008</v>
      </c>
      <c r="D505" s="4" t="s">
        <v>544</v>
      </c>
      <c r="E505" s="29" t="s">
        <v>2532</v>
      </c>
      <c r="F505" s="17" t="s">
        <v>3</v>
      </c>
      <c r="G505" s="40">
        <v>10</v>
      </c>
      <c r="H505" s="31">
        <f t="shared" si="465"/>
        <v>8.0297999999999998</v>
      </c>
      <c r="I505" s="32">
        <f t="shared" si="466"/>
        <v>805.38893999999993</v>
      </c>
      <c r="J505" s="33">
        <v>6.6914999999999996</v>
      </c>
      <c r="K505" s="32">
        <f t="shared" si="467"/>
        <v>671.15744999999993</v>
      </c>
      <c r="L505" s="33">
        <v>5.9043000000000001</v>
      </c>
      <c r="M505" s="34">
        <f t="shared" si="468"/>
        <v>592.20128999999997</v>
      </c>
      <c r="N505" s="33">
        <v>5.1170999999999998</v>
      </c>
      <c r="O505" s="34">
        <f t="shared" si="450"/>
        <v>513.24513000000002</v>
      </c>
      <c r="P505" s="39">
        <f t="shared" si="451"/>
        <v>461.92061699999999</v>
      </c>
      <c r="Q505" s="28">
        <f t="shared" si="452"/>
        <v>669.78489464999996</v>
      </c>
      <c r="R505" s="28">
        <f t="shared" si="453"/>
        <v>649.69134781049991</v>
      </c>
      <c r="S505" s="28">
        <f t="shared" si="454"/>
        <v>636.29564991749999</v>
      </c>
      <c r="T505" s="28">
        <f t="shared" si="455"/>
        <v>622.89995202449995</v>
      </c>
      <c r="U505" s="28">
        <f t="shared" si="456"/>
        <v>602.8064051849999</v>
      </c>
    </row>
    <row r="506" spans="1:21" s="14" customFormat="1" ht="12.95" customHeight="1" x14ac:dyDescent="0.25">
      <c r="A506" s="5">
        <v>544</v>
      </c>
      <c r="B506" s="9" t="s">
        <v>545</v>
      </c>
      <c r="C506" s="4" t="s">
        <v>2009</v>
      </c>
      <c r="D506" s="4" t="s">
        <v>1990</v>
      </c>
      <c r="E506" s="29">
        <v>2023</v>
      </c>
      <c r="F506" s="17" t="s">
        <v>3</v>
      </c>
      <c r="G506" s="40">
        <v>10</v>
      </c>
      <c r="H506" s="31">
        <f t="shared" si="465"/>
        <v>8.0297999999999998</v>
      </c>
      <c r="I506" s="32">
        <f t="shared" ref="I506" si="474">K506*1.2</f>
        <v>805.38893999999993</v>
      </c>
      <c r="J506" s="33">
        <v>6.6914999999999996</v>
      </c>
      <c r="K506" s="32">
        <f t="shared" ref="K506" si="475">J506*$F$3</f>
        <v>671.15744999999993</v>
      </c>
      <c r="L506" s="33">
        <v>5.9043000000000001</v>
      </c>
      <c r="M506" s="34">
        <f t="shared" ref="M506" si="476">(K506+O506)/2</f>
        <v>592.20128999999997</v>
      </c>
      <c r="N506" s="33">
        <v>5.1170999999999998</v>
      </c>
      <c r="O506" s="34">
        <f t="shared" ref="O506" si="477">N506*$F$3</f>
        <v>513.24513000000002</v>
      </c>
      <c r="P506" s="39">
        <f t="shared" si="451"/>
        <v>461.92061699999999</v>
      </c>
      <c r="Q506" s="28">
        <f t="shared" si="452"/>
        <v>669.78489464999996</v>
      </c>
      <c r="R506" s="28">
        <f t="shared" si="453"/>
        <v>649.69134781049991</v>
      </c>
      <c r="S506" s="28">
        <f t="shared" si="454"/>
        <v>636.29564991749999</v>
      </c>
      <c r="T506" s="28">
        <f t="shared" si="455"/>
        <v>622.89995202449995</v>
      </c>
      <c r="U506" s="28">
        <f t="shared" si="456"/>
        <v>602.8064051849999</v>
      </c>
    </row>
    <row r="507" spans="1:21" s="14" customFormat="1" ht="12.95" customHeight="1" x14ac:dyDescent="0.25">
      <c r="A507" s="5">
        <v>545</v>
      </c>
      <c r="B507" s="9" t="s">
        <v>546</v>
      </c>
      <c r="C507" s="4" t="s">
        <v>2010</v>
      </c>
      <c r="D507" s="4" t="s">
        <v>547</v>
      </c>
      <c r="E507" s="29">
        <v>2023</v>
      </c>
      <c r="F507" s="17" t="s">
        <v>3</v>
      </c>
      <c r="G507" s="40">
        <v>10</v>
      </c>
      <c r="H507" s="31">
        <f t="shared" si="465"/>
        <v>6.0020399999999992</v>
      </c>
      <c r="I507" s="32">
        <f t="shared" si="466"/>
        <v>602.00461199999984</v>
      </c>
      <c r="J507" s="33">
        <v>5.0016999999999996</v>
      </c>
      <c r="K507" s="32">
        <f t="shared" si="467"/>
        <v>501.67050999999992</v>
      </c>
      <c r="L507" s="33">
        <v>4.4132999999999996</v>
      </c>
      <c r="M507" s="34">
        <f t="shared" si="468"/>
        <v>442.65900499999998</v>
      </c>
      <c r="N507" s="33">
        <v>3.8250000000000002</v>
      </c>
      <c r="O507" s="34">
        <f t="shared" si="450"/>
        <v>383.64749999999998</v>
      </c>
      <c r="P507" s="39">
        <f t="shared" si="451"/>
        <v>345.28274999999996</v>
      </c>
      <c r="Q507" s="28">
        <f t="shared" si="452"/>
        <v>500.65998749999994</v>
      </c>
      <c r="R507" s="28">
        <f t="shared" si="453"/>
        <v>485.64018787499992</v>
      </c>
      <c r="S507" s="28">
        <f t="shared" si="454"/>
        <v>475.62698812499997</v>
      </c>
      <c r="T507" s="28">
        <f t="shared" si="455"/>
        <v>465.61378837499996</v>
      </c>
      <c r="U507" s="28">
        <f t="shared" si="456"/>
        <v>450.59398874999994</v>
      </c>
    </row>
    <row r="508" spans="1:21" s="14" customFormat="1" ht="12.95" customHeight="1" x14ac:dyDescent="0.25">
      <c r="A508" s="5">
        <v>546</v>
      </c>
      <c r="B508" s="9" t="s">
        <v>548</v>
      </c>
      <c r="C508" s="4" t="s">
        <v>2057</v>
      </c>
      <c r="D508" s="4" t="s">
        <v>549</v>
      </c>
      <c r="E508" s="29" t="s">
        <v>2532</v>
      </c>
      <c r="F508" s="17" t="s">
        <v>3</v>
      </c>
      <c r="G508" s="40">
        <v>10</v>
      </c>
      <c r="H508" s="31">
        <f t="shared" ref="H508:H509" si="478">J508*1.2</f>
        <v>14.306159999999998</v>
      </c>
      <c r="I508" s="32">
        <f t="shared" ref="I508:I509" si="479">K508*1.2</f>
        <v>1434.9078479999998</v>
      </c>
      <c r="J508" s="33">
        <v>11.921799999999999</v>
      </c>
      <c r="K508" s="32">
        <f t="shared" ref="K508:K509" si="480">J508*$F$3</f>
        <v>1195.7565399999999</v>
      </c>
      <c r="L508" s="33">
        <v>10.5434</v>
      </c>
      <c r="M508" s="34">
        <f t="shared" ref="M508:M509" si="481">(K508+O508)/2</f>
        <v>1057.5030199999999</v>
      </c>
      <c r="N508" s="33">
        <v>9.1649999999999991</v>
      </c>
      <c r="O508" s="34">
        <f t="shared" ref="O508:O509" si="482">N508*$F$3</f>
        <v>919.2494999999999</v>
      </c>
      <c r="P508" s="39">
        <f t="shared" si="451"/>
        <v>827.32454999999993</v>
      </c>
      <c r="Q508" s="28">
        <f t="shared" si="452"/>
        <v>1199.6205974999998</v>
      </c>
      <c r="R508" s="28">
        <f t="shared" si="453"/>
        <v>1163.6319795749998</v>
      </c>
      <c r="S508" s="28">
        <f t="shared" si="454"/>
        <v>1139.6395676249999</v>
      </c>
      <c r="T508" s="28">
        <f t="shared" si="455"/>
        <v>1115.6471556749998</v>
      </c>
      <c r="U508" s="28">
        <f t="shared" si="456"/>
        <v>1079.6585377499998</v>
      </c>
    </row>
    <row r="509" spans="1:21" s="14" customFormat="1" ht="12.95" customHeight="1" x14ac:dyDescent="0.25">
      <c r="A509" s="5">
        <v>547</v>
      </c>
      <c r="B509" s="9" t="s">
        <v>550</v>
      </c>
      <c r="C509" s="4" t="s">
        <v>2058</v>
      </c>
      <c r="D509" s="4" t="s">
        <v>551</v>
      </c>
      <c r="E509" s="29" t="s">
        <v>2532</v>
      </c>
      <c r="F509" s="17" t="s">
        <v>3</v>
      </c>
      <c r="G509" s="40">
        <v>6</v>
      </c>
      <c r="H509" s="31">
        <f t="shared" si="478"/>
        <v>14.306159999999998</v>
      </c>
      <c r="I509" s="32">
        <f t="shared" si="479"/>
        <v>1434.9078479999998</v>
      </c>
      <c r="J509" s="33">
        <v>11.921799999999999</v>
      </c>
      <c r="K509" s="32">
        <f t="shared" si="480"/>
        <v>1195.7565399999999</v>
      </c>
      <c r="L509" s="33">
        <v>10.5434</v>
      </c>
      <c r="M509" s="34">
        <f t="shared" si="481"/>
        <v>1057.5030199999999</v>
      </c>
      <c r="N509" s="33">
        <v>9.1649999999999991</v>
      </c>
      <c r="O509" s="34">
        <f t="shared" si="482"/>
        <v>919.2494999999999</v>
      </c>
      <c r="P509" s="39">
        <f t="shared" si="451"/>
        <v>827.32454999999993</v>
      </c>
      <c r="Q509" s="28">
        <f t="shared" si="452"/>
        <v>1199.6205974999998</v>
      </c>
      <c r="R509" s="28">
        <f t="shared" si="453"/>
        <v>1163.6319795749998</v>
      </c>
      <c r="S509" s="28">
        <f t="shared" si="454"/>
        <v>1139.6395676249999</v>
      </c>
      <c r="T509" s="28">
        <f t="shared" si="455"/>
        <v>1115.6471556749998</v>
      </c>
      <c r="U509" s="28">
        <f t="shared" si="456"/>
        <v>1079.6585377499998</v>
      </c>
    </row>
    <row r="510" spans="1:21" s="14" customFormat="1" ht="12.95" customHeight="1" x14ac:dyDescent="0.25">
      <c r="A510" s="5">
        <v>548</v>
      </c>
      <c r="B510" s="9" t="s">
        <v>552</v>
      </c>
      <c r="C510" s="4" t="s">
        <v>2011</v>
      </c>
      <c r="D510" s="4" t="s">
        <v>553</v>
      </c>
      <c r="E510" s="29">
        <v>2023</v>
      </c>
      <c r="F510" s="17" t="s">
        <v>3</v>
      </c>
      <c r="G510" s="40">
        <v>10</v>
      </c>
      <c r="H510" s="31">
        <f t="shared" si="465"/>
        <v>4.3935599999999999</v>
      </c>
      <c r="I510" s="32">
        <f t="shared" si="466"/>
        <v>440.67406799999998</v>
      </c>
      <c r="J510" s="33">
        <v>3.6613000000000002</v>
      </c>
      <c r="K510" s="32">
        <f t="shared" si="467"/>
        <v>367.22838999999999</v>
      </c>
      <c r="L510" s="33">
        <v>3.2951000000000001</v>
      </c>
      <c r="M510" s="34">
        <f t="shared" si="468"/>
        <v>330.50354499999997</v>
      </c>
      <c r="N510" s="33">
        <v>2.9289999999999998</v>
      </c>
      <c r="O510" s="34">
        <f t="shared" si="450"/>
        <v>293.77869999999996</v>
      </c>
      <c r="P510" s="39">
        <f t="shared" si="451"/>
        <v>264.40082999999998</v>
      </c>
      <c r="Q510" s="28">
        <f t="shared" si="452"/>
        <v>383.38120349999997</v>
      </c>
      <c r="R510" s="28">
        <f t="shared" si="453"/>
        <v>371.87976739499999</v>
      </c>
      <c r="S510" s="28">
        <f t="shared" si="454"/>
        <v>364.21214332499994</v>
      </c>
      <c r="T510" s="28">
        <f t="shared" si="455"/>
        <v>356.54451925499995</v>
      </c>
      <c r="U510" s="28">
        <f t="shared" si="456"/>
        <v>345.04308314999997</v>
      </c>
    </row>
    <row r="511" spans="1:21" s="14" customFormat="1" ht="12.95" customHeight="1" x14ac:dyDescent="0.25">
      <c r="A511" s="5">
        <v>549</v>
      </c>
      <c r="B511" s="9" t="s">
        <v>554</v>
      </c>
      <c r="C511" s="4" t="s">
        <v>2059</v>
      </c>
      <c r="D511" s="4" t="s">
        <v>555</v>
      </c>
      <c r="E511" s="29" t="s">
        <v>2532</v>
      </c>
      <c r="F511" s="17" t="s">
        <v>3</v>
      </c>
      <c r="G511" s="40">
        <v>10</v>
      </c>
      <c r="H511" s="31">
        <f t="shared" si="465"/>
        <v>12.332279999999999</v>
      </c>
      <c r="I511" s="32">
        <f t="shared" si="466"/>
        <v>1236.927684</v>
      </c>
      <c r="J511" s="33">
        <v>10.276899999999999</v>
      </c>
      <c r="K511" s="32">
        <f t="shared" si="467"/>
        <v>1030.77307</v>
      </c>
      <c r="L511" s="33">
        <v>9.0678000000000001</v>
      </c>
      <c r="M511" s="34">
        <f t="shared" si="468"/>
        <v>909.50033999999994</v>
      </c>
      <c r="N511" s="33">
        <v>7.8586999999999998</v>
      </c>
      <c r="O511" s="34">
        <f t="shared" si="450"/>
        <v>788.22760999999991</v>
      </c>
      <c r="P511" s="39">
        <f t="shared" si="451"/>
        <v>709.4048489999999</v>
      </c>
      <c r="Q511" s="28">
        <f t="shared" si="452"/>
        <v>1028.6370310499999</v>
      </c>
      <c r="R511" s="28">
        <f t="shared" si="453"/>
        <v>997.77792011849988</v>
      </c>
      <c r="S511" s="28">
        <f t="shared" si="454"/>
        <v>977.2051794974999</v>
      </c>
      <c r="T511" s="28">
        <f t="shared" si="455"/>
        <v>956.63243887649992</v>
      </c>
      <c r="U511" s="28">
        <f t="shared" si="456"/>
        <v>925.77332794499989</v>
      </c>
    </row>
    <row r="512" spans="1:21" s="14" customFormat="1" ht="12.95" customHeight="1" x14ac:dyDescent="0.25">
      <c r="A512" s="5">
        <v>550</v>
      </c>
      <c r="B512" s="9" t="s">
        <v>556</v>
      </c>
      <c r="C512" s="4" t="s">
        <v>2060</v>
      </c>
      <c r="D512" s="4" t="s">
        <v>557</v>
      </c>
      <c r="E512" s="29" t="s">
        <v>2532</v>
      </c>
      <c r="F512" s="17" t="s">
        <v>3</v>
      </c>
      <c r="G512" s="40">
        <v>10</v>
      </c>
      <c r="H512" s="31">
        <f t="shared" si="465"/>
        <v>13.65732</v>
      </c>
      <c r="I512" s="32">
        <f t="shared" si="466"/>
        <v>1369.8291959999999</v>
      </c>
      <c r="J512" s="33">
        <v>11.3811</v>
      </c>
      <c r="K512" s="32">
        <f t="shared" si="467"/>
        <v>1141.52433</v>
      </c>
      <c r="L512" s="33">
        <v>10.0421</v>
      </c>
      <c r="M512" s="34">
        <f t="shared" si="468"/>
        <v>1007.22263</v>
      </c>
      <c r="N512" s="33">
        <v>8.7030999999999992</v>
      </c>
      <c r="O512" s="34">
        <f t="shared" si="450"/>
        <v>872.92092999999988</v>
      </c>
      <c r="P512" s="39">
        <f t="shared" si="451"/>
        <v>785.62883699999986</v>
      </c>
      <c r="Q512" s="28">
        <f t="shared" si="452"/>
        <v>1139.1618136499999</v>
      </c>
      <c r="R512" s="28">
        <f t="shared" si="453"/>
        <v>1104.9869592404998</v>
      </c>
      <c r="S512" s="28">
        <f t="shared" si="454"/>
        <v>1082.2037229675</v>
      </c>
      <c r="T512" s="28">
        <f t="shared" si="455"/>
        <v>1059.4204866944999</v>
      </c>
      <c r="U512" s="28">
        <f t="shared" si="456"/>
        <v>1025.2456322849998</v>
      </c>
    </row>
    <row r="513" spans="1:21" s="14" customFormat="1" ht="12.95" customHeight="1" x14ac:dyDescent="0.25">
      <c r="A513" s="5">
        <v>551</v>
      </c>
      <c r="B513" s="9" t="s">
        <v>558</v>
      </c>
      <c r="C513" s="4" t="s">
        <v>2012</v>
      </c>
      <c r="D513" s="4" t="s">
        <v>559</v>
      </c>
      <c r="E513" s="29" t="s">
        <v>2532</v>
      </c>
      <c r="F513" s="17" t="s">
        <v>3</v>
      </c>
      <c r="G513" s="40">
        <v>10</v>
      </c>
      <c r="H513" s="31">
        <f t="shared" si="465"/>
        <v>12.211920000000001</v>
      </c>
      <c r="I513" s="32">
        <f t="shared" si="466"/>
        <v>1224.8555759999999</v>
      </c>
      <c r="J513" s="33">
        <v>10.176600000000001</v>
      </c>
      <c r="K513" s="32">
        <f t="shared" si="467"/>
        <v>1020.71298</v>
      </c>
      <c r="L513" s="33">
        <v>8.9793000000000003</v>
      </c>
      <c r="M513" s="34">
        <f t="shared" si="468"/>
        <v>900.62880500000006</v>
      </c>
      <c r="N513" s="33">
        <v>7.7820999999999998</v>
      </c>
      <c r="O513" s="34">
        <f t="shared" si="450"/>
        <v>780.54462999999998</v>
      </c>
      <c r="P513" s="39">
        <f t="shared" si="451"/>
        <v>702.49016699999993</v>
      </c>
      <c r="Q513" s="28">
        <f t="shared" si="452"/>
        <v>1018.6107421499999</v>
      </c>
      <c r="R513" s="28">
        <f t="shared" si="453"/>
        <v>988.05241988549983</v>
      </c>
      <c r="S513" s="28">
        <f t="shared" si="454"/>
        <v>967.68020504249989</v>
      </c>
      <c r="T513" s="28">
        <f t="shared" si="455"/>
        <v>947.30799019949984</v>
      </c>
      <c r="U513" s="28">
        <f t="shared" si="456"/>
        <v>916.74966793499982</v>
      </c>
    </row>
    <row r="514" spans="1:21" s="14" customFormat="1" ht="12.95" customHeight="1" x14ac:dyDescent="0.25">
      <c r="A514" s="5">
        <v>552</v>
      </c>
      <c r="B514" s="9" t="s">
        <v>560</v>
      </c>
      <c r="C514" s="4" t="s">
        <v>2013</v>
      </c>
      <c r="D514" s="4" t="s">
        <v>561</v>
      </c>
      <c r="E514" s="29" t="s">
        <v>2532</v>
      </c>
      <c r="F514" s="17" t="s">
        <v>3</v>
      </c>
      <c r="G514" s="40">
        <v>10</v>
      </c>
      <c r="H514" s="31">
        <f t="shared" si="465"/>
        <v>12.847440000000001</v>
      </c>
      <c r="I514" s="32">
        <f t="shared" si="466"/>
        <v>1288.5982320000001</v>
      </c>
      <c r="J514" s="33">
        <v>10.706200000000001</v>
      </c>
      <c r="K514" s="32">
        <f t="shared" si="467"/>
        <v>1073.83186</v>
      </c>
      <c r="L514" s="33">
        <v>9.4466999999999999</v>
      </c>
      <c r="M514" s="34">
        <f t="shared" si="468"/>
        <v>947.50401000000011</v>
      </c>
      <c r="N514" s="33">
        <v>8.1872000000000007</v>
      </c>
      <c r="O514" s="34">
        <f t="shared" si="450"/>
        <v>821.1761600000001</v>
      </c>
      <c r="P514" s="39">
        <f t="shared" si="451"/>
        <v>739.0585440000001</v>
      </c>
      <c r="Q514" s="28">
        <f t="shared" si="452"/>
        <v>1071.6348888000002</v>
      </c>
      <c r="R514" s="28">
        <f t="shared" si="453"/>
        <v>1039.4858421360002</v>
      </c>
      <c r="S514" s="28">
        <f t="shared" si="454"/>
        <v>1018.0531443600003</v>
      </c>
      <c r="T514" s="28">
        <f t="shared" si="455"/>
        <v>996.62044658400021</v>
      </c>
      <c r="U514" s="28">
        <f t="shared" si="456"/>
        <v>964.47139992000018</v>
      </c>
    </row>
    <row r="515" spans="1:21" s="14" customFormat="1" ht="12.95" customHeight="1" x14ac:dyDescent="0.25">
      <c r="A515" s="5">
        <v>553</v>
      </c>
      <c r="B515" s="9" t="s">
        <v>562</v>
      </c>
      <c r="C515" s="4" t="s">
        <v>2061</v>
      </c>
      <c r="D515" s="4" t="s">
        <v>563</v>
      </c>
      <c r="E515" s="29" t="s">
        <v>2532</v>
      </c>
      <c r="F515" s="17" t="s">
        <v>3</v>
      </c>
      <c r="G515" s="40">
        <v>10</v>
      </c>
      <c r="H515" s="31">
        <f t="shared" si="465"/>
        <v>8.2907999999999991</v>
      </c>
      <c r="I515" s="32">
        <f t="shared" si="466"/>
        <v>831.56723999999986</v>
      </c>
      <c r="J515" s="33">
        <v>6.9089999999999998</v>
      </c>
      <c r="K515" s="32">
        <f t="shared" si="467"/>
        <v>692.97269999999992</v>
      </c>
      <c r="L515" s="33">
        <v>6.0961999999999996</v>
      </c>
      <c r="M515" s="34">
        <f t="shared" si="468"/>
        <v>611.44384500000001</v>
      </c>
      <c r="N515" s="33">
        <v>5.2832999999999997</v>
      </c>
      <c r="O515" s="34">
        <f t="shared" si="450"/>
        <v>529.91498999999999</v>
      </c>
      <c r="P515" s="39">
        <f t="shared" si="451"/>
        <v>476.92349100000001</v>
      </c>
      <c r="Q515" s="28">
        <f t="shared" si="452"/>
        <v>691.53906195000002</v>
      </c>
      <c r="R515" s="28">
        <f t="shared" si="453"/>
        <v>670.7928900915</v>
      </c>
      <c r="S515" s="28">
        <f t="shared" si="454"/>
        <v>656.96210885250002</v>
      </c>
      <c r="T515" s="28">
        <f t="shared" si="455"/>
        <v>643.13132761350005</v>
      </c>
      <c r="U515" s="28">
        <f t="shared" si="456"/>
        <v>622.38515575500003</v>
      </c>
    </row>
    <row r="516" spans="1:21" s="14" customFormat="1" ht="12.95" customHeight="1" x14ac:dyDescent="0.25">
      <c r="A516" s="5">
        <v>554</v>
      </c>
      <c r="B516" s="9" t="s">
        <v>564</v>
      </c>
      <c r="C516" s="4" t="s">
        <v>2062</v>
      </c>
      <c r="D516" s="4" t="s">
        <v>565</v>
      </c>
      <c r="E516" s="29" t="s">
        <v>2532</v>
      </c>
      <c r="F516" s="17" t="s">
        <v>3</v>
      </c>
      <c r="G516" s="40">
        <v>10</v>
      </c>
      <c r="H516" s="31">
        <f t="shared" si="465"/>
        <v>7.1264399999999997</v>
      </c>
      <c r="I516" s="32">
        <f t="shared" si="466"/>
        <v>714.78193199999998</v>
      </c>
      <c r="J516" s="33">
        <v>5.9386999999999999</v>
      </c>
      <c r="K516" s="32">
        <f t="shared" si="467"/>
        <v>595.65161000000001</v>
      </c>
      <c r="L516" s="33">
        <v>5.24</v>
      </c>
      <c r="M516" s="34">
        <f t="shared" si="468"/>
        <v>525.57701500000007</v>
      </c>
      <c r="N516" s="33">
        <v>4.5414000000000003</v>
      </c>
      <c r="O516" s="34">
        <f t="shared" si="450"/>
        <v>455.50242000000003</v>
      </c>
      <c r="P516" s="39">
        <f t="shared" si="451"/>
        <v>409.952178</v>
      </c>
      <c r="Q516" s="28">
        <f t="shared" si="452"/>
        <v>594.43065810000007</v>
      </c>
      <c r="R516" s="28">
        <f t="shared" si="453"/>
        <v>576.59773835700003</v>
      </c>
      <c r="S516" s="28">
        <f t="shared" si="454"/>
        <v>564.70912519500007</v>
      </c>
      <c r="T516" s="28">
        <f t="shared" si="455"/>
        <v>552.82051203300011</v>
      </c>
      <c r="U516" s="28">
        <f t="shared" si="456"/>
        <v>534.98759229000007</v>
      </c>
    </row>
    <row r="517" spans="1:21" s="14" customFormat="1" ht="12.95" customHeight="1" x14ac:dyDescent="0.25">
      <c r="A517" s="5">
        <v>555</v>
      </c>
      <c r="B517" s="9" t="s">
        <v>566</v>
      </c>
      <c r="C517" s="4" t="s">
        <v>2014</v>
      </c>
      <c r="D517" s="4" t="s">
        <v>567</v>
      </c>
      <c r="E517" s="29" t="s">
        <v>2532</v>
      </c>
      <c r="F517" s="17" t="s">
        <v>3</v>
      </c>
      <c r="G517" s="40">
        <v>10</v>
      </c>
      <c r="H517" s="31">
        <f t="shared" si="465"/>
        <v>7.3137600000000003</v>
      </c>
      <c r="I517" s="32">
        <f t="shared" si="466"/>
        <v>733.57012799999995</v>
      </c>
      <c r="J517" s="33">
        <v>6.0948000000000002</v>
      </c>
      <c r="K517" s="32">
        <f t="shared" si="467"/>
        <v>611.30844000000002</v>
      </c>
      <c r="L517" s="33">
        <v>5.3776999999999999</v>
      </c>
      <c r="M517" s="34">
        <f t="shared" si="468"/>
        <v>539.38330999999994</v>
      </c>
      <c r="N517" s="33">
        <v>4.6605999999999996</v>
      </c>
      <c r="O517" s="34">
        <f t="shared" si="450"/>
        <v>467.45817999999997</v>
      </c>
      <c r="P517" s="39">
        <f t="shared" si="451"/>
        <v>420.71236199999998</v>
      </c>
      <c r="Q517" s="28">
        <f t="shared" si="452"/>
        <v>610.03292490000001</v>
      </c>
      <c r="R517" s="28">
        <f t="shared" si="453"/>
        <v>591.73193715299999</v>
      </c>
      <c r="S517" s="28">
        <f t="shared" si="454"/>
        <v>579.53127865500005</v>
      </c>
      <c r="T517" s="28">
        <f t="shared" si="455"/>
        <v>567.330620157</v>
      </c>
      <c r="U517" s="28">
        <f t="shared" si="456"/>
        <v>549.02963240999998</v>
      </c>
    </row>
    <row r="518" spans="1:21" s="14" customFormat="1" ht="12.95" customHeight="1" x14ac:dyDescent="0.25">
      <c r="A518" s="5">
        <v>556</v>
      </c>
      <c r="B518" s="9" t="s">
        <v>568</v>
      </c>
      <c r="C518" s="4" t="s">
        <v>2015</v>
      </c>
      <c r="D518" s="4" t="s">
        <v>1991</v>
      </c>
      <c r="E518" s="29">
        <v>2023</v>
      </c>
      <c r="F518" s="17" t="s">
        <v>3</v>
      </c>
      <c r="G518" s="40">
        <v>10</v>
      </c>
      <c r="H518" s="31">
        <f t="shared" ref="H518" si="483">J518*1.2</f>
        <v>7.3137600000000003</v>
      </c>
      <c r="I518" s="32">
        <f t="shared" ref="I518" si="484">K518*1.2</f>
        <v>733.57012799999995</v>
      </c>
      <c r="J518" s="33">
        <v>6.0948000000000002</v>
      </c>
      <c r="K518" s="32">
        <f t="shared" ref="K518" si="485">J518*$F$3</f>
        <v>611.30844000000002</v>
      </c>
      <c r="L518" s="33">
        <v>5.3776999999999999</v>
      </c>
      <c r="M518" s="34">
        <f t="shared" ref="M518" si="486">(K518+O518)/2</f>
        <v>539.38330999999994</v>
      </c>
      <c r="N518" s="33">
        <v>4.6605999999999996</v>
      </c>
      <c r="O518" s="34">
        <f t="shared" ref="O518" si="487">N518*$F$3</f>
        <v>467.45817999999997</v>
      </c>
      <c r="P518" s="39">
        <f t="shared" si="451"/>
        <v>420.71236199999998</v>
      </c>
      <c r="Q518" s="28">
        <f t="shared" si="452"/>
        <v>610.03292490000001</v>
      </c>
      <c r="R518" s="28">
        <f t="shared" si="453"/>
        <v>591.73193715299999</v>
      </c>
      <c r="S518" s="28">
        <f t="shared" si="454"/>
        <v>579.53127865500005</v>
      </c>
      <c r="T518" s="28">
        <f t="shared" si="455"/>
        <v>567.330620157</v>
      </c>
      <c r="U518" s="28">
        <f t="shared" si="456"/>
        <v>549.02963240999998</v>
      </c>
    </row>
    <row r="519" spans="1:21" s="14" customFormat="1" ht="12.95" customHeight="1" x14ac:dyDescent="0.25">
      <c r="A519" s="5">
        <v>557</v>
      </c>
      <c r="B519" s="9" t="s">
        <v>569</v>
      </c>
      <c r="C519" s="4" t="s">
        <v>2016</v>
      </c>
      <c r="D519" s="4" t="s">
        <v>570</v>
      </c>
      <c r="E519" s="29" t="s">
        <v>2532</v>
      </c>
      <c r="F519" s="17" t="s">
        <v>3</v>
      </c>
      <c r="G519" s="40">
        <v>10</v>
      </c>
      <c r="H519" s="31">
        <f t="shared" si="465"/>
        <v>6.1494</v>
      </c>
      <c r="I519" s="32">
        <f t="shared" si="466"/>
        <v>616.78481999999997</v>
      </c>
      <c r="J519" s="33">
        <v>5.1245000000000003</v>
      </c>
      <c r="K519" s="32">
        <f t="shared" si="467"/>
        <v>513.98734999999999</v>
      </c>
      <c r="L519" s="33">
        <v>4.5216000000000003</v>
      </c>
      <c r="M519" s="34">
        <f t="shared" si="468"/>
        <v>453.51648</v>
      </c>
      <c r="N519" s="33">
        <v>3.9186999999999999</v>
      </c>
      <c r="O519" s="34">
        <f t="shared" si="450"/>
        <v>393.04560999999995</v>
      </c>
      <c r="P519" s="39">
        <f t="shared" si="451"/>
        <v>353.74104899999998</v>
      </c>
      <c r="Q519" s="28">
        <f t="shared" si="452"/>
        <v>512.92452104999995</v>
      </c>
      <c r="R519" s="28">
        <f t="shared" si="453"/>
        <v>497.53678541849996</v>
      </c>
      <c r="S519" s="28">
        <f t="shared" si="454"/>
        <v>487.27829499749998</v>
      </c>
      <c r="T519" s="28">
        <f t="shared" si="455"/>
        <v>477.01980457649995</v>
      </c>
      <c r="U519" s="28">
        <f t="shared" si="456"/>
        <v>461.63206894499996</v>
      </c>
    </row>
    <row r="520" spans="1:21" s="14" customFormat="1" ht="12.95" customHeight="1" x14ac:dyDescent="0.25">
      <c r="A520" s="5">
        <v>558</v>
      </c>
      <c r="B520" s="9" t="s">
        <v>571</v>
      </c>
      <c r="C520" s="4" t="s">
        <v>2063</v>
      </c>
      <c r="D520" s="4" t="s">
        <v>572</v>
      </c>
      <c r="E520" s="29" t="s">
        <v>2532</v>
      </c>
      <c r="F520" s="17" t="s">
        <v>3</v>
      </c>
      <c r="G520" s="40">
        <v>10</v>
      </c>
      <c r="H520" s="31">
        <f t="shared" si="465"/>
        <v>10.577999999999999</v>
      </c>
      <c r="I520" s="32">
        <f t="shared" si="466"/>
        <v>1060.9733999999999</v>
      </c>
      <c r="J520" s="33">
        <v>8.8149999999999995</v>
      </c>
      <c r="K520" s="32">
        <f t="shared" si="467"/>
        <v>884.14449999999988</v>
      </c>
      <c r="L520" s="33">
        <v>7.9856999999999996</v>
      </c>
      <c r="M520" s="34">
        <f t="shared" si="468"/>
        <v>800.9707249999999</v>
      </c>
      <c r="N520" s="33">
        <v>7.1565000000000003</v>
      </c>
      <c r="O520" s="34">
        <f t="shared" si="450"/>
        <v>717.79695000000004</v>
      </c>
      <c r="P520" s="39">
        <f t="shared" si="451"/>
        <v>646.01725499999998</v>
      </c>
      <c r="Q520" s="28">
        <f t="shared" si="452"/>
        <v>936.72501975</v>
      </c>
      <c r="R520" s="28">
        <f t="shared" si="453"/>
        <v>908.62326915749998</v>
      </c>
      <c r="S520" s="28">
        <f t="shared" si="454"/>
        <v>889.88876876250004</v>
      </c>
      <c r="T520" s="28">
        <f t="shared" si="455"/>
        <v>871.15426836749998</v>
      </c>
      <c r="U520" s="28">
        <f t="shared" si="456"/>
        <v>843.05251777499996</v>
      </c>
    </row>
    <row r="521" spans="1:21" s="14" customFormat="1" ht="12.95" customHeight="1" x14ac:dyDescent="0.25">
      <c r="A521" s="5">
        <v>559</v>
      </c>
      <c r="B521" s="9" t="s">
        <v>573</v>
      </c>
      <c r="C521" s="4" t="s">
        <v>2064</v>
      </c>
      <c r="D521" s="4" t="s">
        <v>574</v>
      </c>
      <c r="E521" s="29" t="s">
        <v>2532</v>
      </c>
      <c r="F521" s="17" t="s">
        <v>3</v>
      </c>
      <c r="G521" s="40">
        <v>6</v>
      </c>
      <c r="H521" s="31">
        <f t="shared" si="465"/>
        <v>10.967759999999998</v>
      </c>
      <c r="I521" s="32">
        <f t="shared" si="466"/>
        <v>1100.0663279999999</v>
      </c>
      <c r="J521" s="33">
        <v>9.1397999999999993</v>
      </c>
      <c r="K521" s="32">
        <f t="shared" si="467"/>
        <v>916.7219399999999</v>
      </c>
      <c r="L521" s="33">
        <v>8.2814999999999994</v>
      </c>
      <c r="M521" s="34">
        <f t="shared" si="468"/>
        <v>830.63946499999997</v>
      </c>
      <c r="N521" s="33">
        <v>7.4233000000000002</v>
      </c>
      <c r="O521" s="34">
        <f t="shared" si="450"/>
        <v>744.55699000000004</v>
      </c>
      <c r="P521" s="39">
        <f t="shared" si="451"/>
        <v>670.10129100000006</v>
      </c>
      <c r="Q521" s="28">
        <f t="shared" si="452"/>
        <v>971.6468719500001</v>
      </c>
      <c r="R521" s="28">
        <f t="shared" si="453"/>
        <v>942.49746579150008</v>
      </c>
      <c r="S521" s="28">
        <f t="shared" si="454"/>
        <v>923.06452835250013</v>
      </c>
      <c r="T521" s="28">
        <f t="shared" si="455"/>
        <v>903.63159091350008</v>
      </c>
      <c r="U521" s="28">
        <f t="shared" si="456"/>
        <v>874.48218475500005</v>
      </c>
    </row>
    <row r="522" spans="1:21" s="14" customFormat="1" ht="12.95" customHeight="1" x14ac:dyDescent="0.25">
      <c r="A522" s="5">
        <v>560</v>
      </c>
      <c r="B522" s="9" t="s">
        <v>575</v>
      </c>
      <c r="C522" s="4" t="s">
        <v>2065</v>
      </c>
      <c r="D522" s="4" t="s">
        <v>576</v>
      </c>
      <c r="E522" s="29" t="s">
        <v>2532</v>
      </c>
      <c r="F522" s="17" t="s">
        <v>3</v>
      </c>
      <c r="G522" s="40">
        <v>10</v>
      </c>
      <c r="H522" s="31">
        <f t="shared" si="465"/>
        <v>17.88936</v>
      </c>
      <c r="I522" s="32">
        <f t="shared" si="466"/>
        <v>1794.3028079999999</v>
      </c>
      <c r="J522" s="33">
        <v>14.9078</v>
      </c>
      <c r="K522" s="32">
        <f t="shared" si="467"/>
        <v>1495.25234</v>
      </c>
      <c r="L522" s="33">
        <v>13.154</v>
      </c>
      <c r="M522" s="34">
        <f t="shared" si="468"/>
        <v>1319.3512150000001</v>
      </c>
      <c r="N522" s="33">
        <v>11.4003</v>
      </c>
      <c r="O522" s="34">
        <f t="shared" si="450"/>
        <v>1143.45009</v>
      </c>
      <c r="P522" s="39">
        <f t="shared" si="451"/>
        <v>1029.1050810000002</v>
      </c>
      <c r="Q522" s="28">
        <f t="shared" si="452"/>
        <v>1492.2023674500001</v>
      </c>
      <c r="R522" s="28">
        <f t="shared" si="453"/>
        <v>1447.4362964265001</v>
      </c>
      <c r="S522" s="28">
        <f t="shared" si="454"/>
        <v>1417.5922490775001</v>
      </c>
      <c r="T522" s="28">
        <f t="shared" si="455"/>
        <v>1387.7482017285001</v>
      </c>
      <c r="U522" s="28">
        <f t="shared" si="456"/>
        <v>1342.9821307050001</v>
      </c>
    </row>
    <row r="523" spans="1:21" s="14" customFormat="1" ht="12.95" customHeight="1" x14ac:dyDescent="0.25">
      <c r="A523" s="5">
        <v>561</v>
      </c>
      <c r="B523" s="9" t="s">
        <v>577</v>
      </c>
      <c r="C523" s="4" t="s">
        <v>2066</v>
      </c>
      <c r="D523" s="4" t="s">
        <v>578</v>
      </c>
      <c r="E523" s="29" t="s">
        <v>2532</v>
      </c>
      <c r="F523" s="17" t="s">
        <v>3</v>
      </c>
      <c r="G523" s="40">
        <v>6</v>
      </c>
      <c r="H523" s="31">
        <f t="shared" si="465"/>
        <v>17.88936</v>
      </c>
      <c r="I523" s="32">
        <f t="shared" si="466"/>
        <v>1794.3028079999999</v>
      </c>
      <c r="J523" s="33">
        <v>14.9078</v>
      </c>
      <c r="K523" s="32">
        <f t="shared" si="467"/>
        <v>1495.25234</v>
      </c>
      <c r="L523" s="33">
        <v>13.154</v>
      </c>
      <c r="M523" s="34">
        <f t="shared" si="468"/>
        <v>1319.3512150000001</v>
      </c>
      <c r="N523" s="33">
        <v>11.4003</v>
      </c>
      <c r="O523" s="34">
        <f t="shared" si="450"/>
        <v>1143.45009</v>
      </c>
      <c r="P523" s="39">
        <f t="shared" si="451"/>
        <v>1029.1050810000002</v>
      </c>
      <c r="Q523" s="28">
        <f t="shared" si="452"/>
        <v>1492.2023674500001</v>
      </c>
      <c r="R523" s="28">
        <f t="shared" si="453"/>
        <v>1447.4362964265001</v>
      </c>
      <c r="S523" s="28">
        <f t="shared" si="454"/>
        <v>1417.5922490775001</v>
      </c>
      <c r="T523" s="28">
        <f t="shared" si="455"/>
        <v>1387.7482017285001</v>
      </c>
      <c r="U523" s="28">
        <f t="shared" si="456"/>
        <v>1342.9821307050001</v>
      </c>
    </row>
    <row r="524" spans="1:21" s="14" customFormat="1" ht="12.95" customHeight="1" x14ac:dyDescent="0.25">
      <c r="A524" s="5">
        <v>562</v>
      </c>
      <c r="B524" s="9" t="s">
        <v>579</v>
      </c>
      <c r="C524" s="4" t="s">
        <v>2017</v>
      </c>
      <c r="D524" s="4" t="s">
        <v>580</v>
      </c>
      <c r="E524" s="29">
        <v>2023</v>
      </c>
      <c r="F524" s="17" t="s">
        <v>3</v>
      </c>
      <c r="G524" s="40">
        <v>10</v>
      </c>
      <c r="H524" s="31">
        <f t="shared" si="465"/>
        <v>4.6207199999999995</v>
      </c>
      <c r="I524" s="32">
        <f t="shared" si="466"/>
        <v>463.45821599999994</v>
      </c>
      <c r="J524" s="33">
        <v>3.8506</v>
      </c>
      <c r="K524" s="32">
        <f t="shared" si="467"/>
        <v>386.21517999999998</v>
      </c>
      <c r="L524" s="33">
        <v>3.4655999999999998</v>
      </c>
      <c r="M524" s="34">
        <f t="shared" si="468"/>
        <v>347.59466499999996</v>
      </c>
      <c r="N524" s="33">
        <v>3.0804999999999998</v>
      </c>
      <c r="O524" s="34">
        <f t="shared" si="450"/>
        <v>308.97414999999995</v>
      </c>
      <c r="P524" s="39">
        <f t="shared" si="451"/>
        <v>278.07673499999999</v>
      </c>
      <c r="Q524" s="28">
        <f t="shared" si="452"/>
        <v>403.21126575</v>
      </c>
      <c r="R524" s="28">
        <f t="shared" si="453"/>
        <v>391.11492777749999</v>
      </c>
      <c r="S524" s="28">
        <f t="shared" si="454"/>
        <v>383.0507024625</v>
      </c>
      <c r="T524" s="28">
        <f t="shared" si="455"/>
        <v>374.98647714750001</v>
      </c>
      <c r="U524" s="28">
        <f t="shared" si="456"/>
        <v>362.890139175</v>
      </c>
    </row>
    <row r="525" spans="1:21" s="14" customFormat="1" ht="12.95" customHeight="1" x14ac:dyDescent="0.25">
      <c r="A525" s="5">
        <v>563</v>
      </c>
      <c r="B525" s="9" t="s">
        <v>581</v>
      </c>
      <c r="C525" s="4" t="s">
        <v>2067</v>
      </c>
      <c r="D525" s="4" t="s">
        <v>582</v>
      </c>
      <c r="E525" s="29" t="s">
        <v>2532</v>
      </c>
      <c r="F525" s="17" t="s">
        <v>3</v>
      </c>
      <c r="G525" s="40">
        <v>10</v>
      </c>
      <c r="H525" s="31">
        <f t="shared" si="465"/>
        <v>13.42272</v>
      </c>
      <c r="I525" s="32">
        <f t="shared" si="466"/>
        <v>1346.298816</v>
      </c>
      <c r="J525" s="33">
        <v>11.185600000000001</v>
      </c>
      <c r="K525" s="32">
        <f t="shared" si="467"/>
        <v>1121.9156800000001</v>
      </c>
      <c r="L525" s="33">
        <v>9.8697999999999997</v>
      </c>
      <c r="M525" s="34">
        <f t="shared" si="468"/>
        <v>989.94093999999996</v>
      </c>
      <c r="N525" s="33">
        <v>8.5540000000000003</v>
      </c>
      <c r="O525" s="34">
        <f t="shared" ref="O525:O583" si="488">N525*$F$3</f>
        <v>857.96619999999996</v>
      </c>
      <c r="P525" s="39">
        <f t="shared" ref="P525:P588" si="489">O525-(O525*0.1)</f>
        <v>772.16958</v>
      </c>
      <c r="Q525" s="28">
        <f t="shared" ref="Q525:Q588" si="490">P525+(P525*0.45)</f>
        <v>1119.6458910000001</v>
      </c>
      <c r="R525" s="28">
        <f t="shared" ref="R525:R588" si="491">Q525-(Q525*0.03)</f>
        <v>1086.0565142700002</v>
      </c>
      <c r="S525" s="28">
        <f t="shared" ref="S525:S588" si="492">Q525-(Q525*0.05)</f>
        <v>1063.6635964500001</v>
      </c>
      <c r="T525" s="28">
        <f t="shared" ref="T525:T588" si="493">Q525-(Q525*0.07)</f>
        <v>1041.27067863</v>
      </c>
      <c r="U525" s="28">
        <f t="shared" ref="U525:U588" si="494">Q525-(Q525*0.1)</f>
        <v>1007.6813019000001</v>
      </c>
    </row>
    <row r="526" spans="1:21" s="14" customFormat="1" ht="12.95" customHeight="1" x14ac:dyDescent="0.25">
      <c r="A526" s="5">
        <v>564</v>
      </c>
      <c r="B526" s="9" t="s">
        <v>583</v>
      </c>
      <c r="C526" s="4" t="s">
        <v>2068</v>
      </c>
      <c r="D526" s="4" t="s">
        <v>584</v>
      </c>
      <c r="E526" s="29" t="s">
        <v>2532</v>
      </c>
      <c r="F526" s="17" t="s">
        <v>3</v>
      </c>
      <c r="G526" s="40">
        <v>10</v>
      </c>
      <c r="H526" s="31">
        <f t="shared" si="465"/>
        <v>14.87172</v>
      </c>
      <c r="I526" s="32">
        <f t="shared" si="466"/>
        <v>1491.6335159999999</v>
      </c>
      <c r="J526" s="33">
        <v>12.3931</v>
      </c>
      <c r="K526" s="32">
        <f t="shared" si="467"/>
        <v>1243.02793</v>
      </c>
      <c r="L526" s="33">
        <v>10.935</v>
      </c>
      <c r="M526" s="34">
        <f t="shared" si="468"/>
        <v>1096.7805000000001</v>
      </c>
      <c r="N526" s="33">
        <v>9.4769000000000005</v>
      </c>
      <c r="O526" s="34">
        <f t="shared" si="488"/>
        <v>950.53307000000007</v>
      </c>
      <c r="P526" s="39">
        <f t="shared" si="489"/>
        <v>855.47976300000005</v>
      </c>
      <c r="Q526" s="28">
        <f t="shared" si="490"/>
        <v>1240.44565635</v>
      </c>
      <c r="R526" s="28">
        <f t="shared" si="491"/>
        <v>1203.2322866595</v>
      </c>
      <c r="S526" s="28">
        <f t="shared" si="492"/>
        <v>1178.4233735325001</v>
      </c>
      <c r="T526" s="28">
        <f t="shared" si="493"/>
        <v>1153.6144604055</v>
      </c>
      <c r="U526" s="28">
        <f t="shared" si="494"/>
        <v>1116.401090715</v>
      </c>
    </row>
    <row r="527" spans="1:21" s="14" customFormat="1" ht="12.95" customHeight="1" x14ac:dyDescent="0.25">
      <c r="A527" s="5">
        <v>565</v>
      </c>
      <c r="B527" s="9" t="s">
        <v>585</v>
      </c>
      <c r="C527" s="4" t="s">
        <v>2018</v>
      </c>
      <c r="D527" s="4" t="s">
        <v>586</v>
      </c>
      <c r="E527" s="29" t="s">
        <v>2532</v>
      </c>
      <c r="F527" s="17" t="s">
        <v>3</v>
      </c>
      <c r="G527" s="40">
        <v>10</v>
      </c>
      <c r="H527" s="31">
        <f t="shared" si="465"/>
        <v>13.293479999999999</v>
      </c>
      <c r="I527" s="32">
        <f t="shared" si="466"/>
        <v>1333.3360439999999</v>
      </c>
      <c r="J527" s="33">
        <v>11.0779</v>
      </c>
      <c r="K527" s="32">
        <f t="shared" si="467"/>
        <v>1111.11337</v>
      </c>
      <c r="L527" s="33">
        <v>9.7752999999999997</v>
      </c>
      <c r="M527" s="34">
        <f t="shared" si="468"/>
        <v>980.46760500000005</v>
      </c>
      <c r="N527" s="33">
        <v>8.4727999999999994</v>
      </c>
      <c r="O527" s="34">
        <f t="shared" si="488"/>
        <v>849.82183999999995</v>
      </c>
      <c r="P527" s="39">
        <f t="shared" si="489"/>
        <v>764.83965599999999</v>
      </c>
      <c r="Q527" s="28">
        <f t="shared" si="490"/>
        <v>1109.0175012</v>
      </c>
      <c r="R527" s="28">
        <f t="shared" si="491"/>
        <v>1075.746976164</v>
      </c>
      <c r="S527" s="28">
        <f t="shared" si="492"/>
        <v>1053.5666261399999</v>
      </c>
      <c r="T527" s="28">
        <f t="shared" si="493"/>
        <v>1031.3862761159999</v>
      </c>
      <c r="U527" s="28">
        <f t="shared" si="494"/>
        <v>998.11575108</v>
      </c>
    </row>
    <row r="528" spans="1:21" s="14" customFormat="1" ht="12.95" customHeight="1" x14ac:dyDescent="0.25">
      <c r="A528" s="5">
        <v>566</v>
      </c>
      <c r="B528" s="9" t="s">
        <v>587</v>
      </c>
      <c r="C528" s="4" t="s">
        <v>2019</v>
      </c>
      <c r="D528" s="4" t="s">
        <v>588</v>
      </c>
      <c r="E528" s="29" t="s">
        <v>2532</v>
      </c>
      <c r="F528" s="17" t="s">
        <v>3</v>
      </c>
      <c r="G528" s="40">
        <v>10</v>
      </c>
      <c r="H528" s="31">
        <f t="shared" si="465"/>
        <v>13.995239999999999</v>
      </c>
      <c r="I528" s="32">
        <f t="shared" si="466"/>
        <v>1403.7225719999997</v>
      </c>
      <c r="J528" s="33">
        <v>11.662699999999999</v>
      </c>
      <c r="K528" s="32">
        <f t="shared" si="467"/>
        <v>1169.7688099999998</v>
      </c>
      <c r="L528" s="33">
        <v>10.2906</v>
      </c>
      <c r="M528" s="34">
        <f t="shared" si="468"/>
        <v>1032.1471799999999</v>
      </c>
      <c r="N528" s="33">
        <v>8.9184999999999999</v>
      </c>
      <c r="O528" s="34">
        <f t="shared" si="488"/>
        <v>894.52554999999995</v>
      </c>
      <c r="P528" s="39">
        <f t="shared" si="489"/>
        <v>805.07299499999999</v>
      </c>
      <c r="Q528" s="28">
        <f t="shared" si="490"/>
        <v>1167.35584275</v>
      </c>
      <c r="R528" s="28">
        <f t="shared" si="491"/>
        <v>1132.3351674675</v>
      </c>
      <c r="S528" s="28">
        <f t="shared" si="492"/>
        <v>1108.9880506125</v>
      </c>
      <c r="T528" s="28">
        <f t="shared" si="493"/>
        <v>1085.6409337575001</v>
      </c>
      <c r="U528" s="28">
        <f t="shared" si="494"/>
        <v>1050.6202584749999</v>
      </c>
    </row>
    <row r="529" spans="1:21" s="14" customFormat="1" ht="12.95" customHeight="1" x14ac:dyDescent="0.25">
      <c r="A529" s="5">
        <v>567</v>
      </c>
      <c r="B529" s="9" t="s">
        <v>589</v>
      </c>
      <c r="C529" s="4" t="s">
        <v>1999</v>
      </c>
      <c r="D529" s="4" t="s">
        <v>590</v>
      </c>
      <c r="E529" s="29" t="s">
        <v>2532</v>
      </c>
      <c r="F529" s="17" t="s">
        <v>3</v>
      </c>
      <c r="G529" s="40">
        <v>10</v>
      </c>
      <c r="H529" s="31">
        <f t="shared" si="465"/>
        <v>7.7152799999999999</v>
      </c>
      <c r="I529" s="32">
        <f t="shared" si="466"/>
        <v>773.84258399999999</v>
      </c>
      <c r="J529" s="33">
        <v>6.4294000000000002</v>
      </c>
      <c r="K529" s="32">
        <f t="shared" si="467"/>
        <v>644.86882000000003</v>
      </c>
      <c r="L529" s="33">
        <v>5.673</v>
      </c>
      <c r="M529" s="34">
        <f t="shared" si="468"/>
        <v>569.00691499999994</v>
      </c>
      <c r="N529" s="33">
        <v>4.9166999999999996</v>
      </c>
      <c r="O529" s="34">
        <f t="shared" si="488"/>
        <v>493.14500999999996</v>
      </c>
      <c r="P529" s="39">
        <f t="shared" si="489"/>
        <v>443.83050899999995</v>
      </c>
      <c r="Q529" s="28">
        <f t="shared" si="490"/>
        <v>643.55423804999987</v>
      </c>
      <c r="R529" s="28">
        <f t="shared" si="491"/>
        <v>624.24761090849984</v>
      </c>
      <c r="S529" s="28">
        <f t="shared" si="492"/>
        <v>611.37652614749982</v>
      </c>
      <c r="T529" s="28">
        <f t="shared" si="493"/>
        <v>598.50544138649991</v>
      </c>
      <c r="U529" s="28">
        <f t="shared" si="494"/>
        <v>579.19881424499988</v>
      </c>
    </row>
    <row r="530" spans="1:21" s="14" customFormat="1" ht="12.95" customHeight="1" x14ac:dyDescent="0.25">
      <c r="A530" s="5">
        <v>568</v>
      </c>
      <c r="B530" s="9" t="s">
        <v>591</v>
      </c>
      <c r="C530" s="4" t="s">
        <v>2117</v>
      </c>
      <c r="D530" s="4" t="s">
        <v>592</v>
      </c>
      <c r="E530" s="29" t="s">
        <v>2532</v>
      </c>
      <c r="F530" s="17" t="s">
        <v>3</v>
      </c>
      <c r="G530" s="40">
        <v>10</v>
      </c>
      <c r="H530" s="31">
        <f t="shared" si="465"/>
        <v>8.8192799999999991</v>
      </c>
      <c r="I530" s="32">
        <f t="shared" si="466"/>
        <v>884.57378399999993</v>
      </c>
      <c r="J530" s="33">
        <v>7.3494000000000002</v>
      </c>
      <c r="K530" s="32">
        <f t="shared" si="467"/>
        <v>737.14481999999998</v>
      </c>
      <c r="L530" s="33">
        <v>6.4847999999999999</v>
      </c>
      <c r="M530" s="34">
        <f t="shared" si="468"/>
        <v>650.42042500000002</v>
      </c>
      <c r="N530" s="33">
        <v>5.6200999999999999</v>
      </c>
      <c r="O530" s="34">
        <f t="shared" si="488"/>
        <v>563.69602999999995</v>
      </c>
      <c r="P530" s="39">
        <f t="shared" si="489"/>
        <v>507.32642699999997</v>
      </c>
      <c r="Q530" s="28">
        <f t="shared" si="490"/>
        <v>735.62331914999993</v>
      </c>
      <c r="R530" s="28">
        <f t="shared" si="491"/>
        <v>713.55461957549994</v>
      </c>
      <c r="S530" s="28">
        <f t="shared" si="492"/>
        <v>698.84215319249995</v>
      </c>
      <c r="T530" s="28">
        <f t="shared" si="493"/>
        <v>684.12968680949996</v>
      </c>
      <c r="U530" s="28">
        <f t="shared" si="494"/>
        <v>662.06098723499997</v>
      </c>
    </row>
    <row r="531" spans="1:21" s="14" customFormat="1" ht="12.95" customHeight="1" x14ac:dyDescent="0.25">
      <c r="A531" s="5">
        <v>569</v>
      </c>
      <c r="B531" s="9" t="s">
        <v>593</v>
      </c>
      <c r="C531" s="4" t="s">
        <v>2020</v>
      </c>
      <c r="D531" s="4" t="s">
        <v>594</v>
      </c>
      <c r="E531" s="29" t="s">
        <v>2532</v>
      </c>
      <c r="F531" s="17" t="s">
        <v>3</v>
      </c>
      <c r="G531" s="40">
        <v>10</v>
      </c>
      <c r="H531" s="31">
        <f t="shared" si="465"/>
        <v>8.9128799999999995</v>
      </c>
      <c r="I531" s="32">
        <f t="shared" si="466"/>
        <v>893.96186399999999</v>
      </c>
      <c r="J531" s="33">
        <v>7.4273999999999996</v>
      </c>
      <c r="K531" s="32">
        <f t="shared" si="467"/>
        <v>744.96821999999997</v>
      </c>
      <c r="L531" s="33">
        <v>6.5536000000000003</v>
      </c>
      <c r="M531" s="34">
        <f t="shared" si="468"/>
        <v>657.32106499999998</v>
      </c>
      <c r="N531" s="33">
        <v>5.6797000000000004</v>
      </c>
      <c r="O531" s="34">
        <f t="shared" si="488"/>
        <v>569.67390999999998</v>
      </c>
      <c r="P531" s="39">
        <f t="shared" si="489"/>
        <v>512.70651899999996</v>
      </c>
      <c r="Q531" s="28">
        <f t="shared" si="490"/>
        <v>743.42445254999996</v>
      </c>
      <c r="R531" s="28">
        <f t="shared" si="491"/>
        <v>721.12171897349992</v>
      </c>
      <c r="S531" s="28">
        <f t="shared" si="492"/>
        <v>706.25322992249994</v>
      </c>
      <c r="T531" s="28">
        <f t="shared" si="493"/>
        <v>691.38474087149996</v>
      </c>
      <c r="U531" s="28">
        <f t="shared" si="494"/>
        <v>669.08200729499993</v>
      </c>
    </row>
    <row r="532" spans="1:21" s="14" customFormat="1" ht="12.95" customHeight="1" x14ac:dyDescent="0.25">
      <c r="A532" s="5">
        <v>570</v>
      </c>
      <c r="B532" s="9" t="s">
        <v>595</v>
      </c>
      <c r="C532" s="4" t="s">
        <v>2021</v>
      </c>
      <c r="D532" s="4" t="s">
        <v>1992</v>
      </c>
      <c r="E532" s="29">
        <v>2023</v>
      </c>
      <c r="F532" s="17" t="s">
        <v>3</v>
      </c>
      <c r="G532" s="40">
        <v>10</v>
      </c>
      <c r="H532" s="31">
        <f t="shared" si="465"/>
        <v>8.9128799999999995</v>
      </c>
      <c r="I532" s="32">
        <f t="shared" ref="I532" si="495">K532*1.2</f>
        <v>893.96186399999999</v>
      </c>
      <c r="J532" s="33">
        <v>7.4273999999999996</v>
      </c>
      <c r="K532" s="32">
        <f t="shared" ref="K532" si="496">J532*$F$3</f>
        <v>744.96821999999997</v>
      </c>
      <c r="L532" s="33">
        <v>6.5536000000000003</v>
      </c>
      <c r="M532" s="34">
        <f t="shared" ref="M532" si="497">(K532+O532)/2</f>
        <v>657.32106499999998</v>
      </c>
      <c r="N532" s="33">
        <v>5.6797000000000004</v>
      </c>
      <c r="O532" s="34">
        <f t="shared" ref="O532" si="498">N532*$F$3</f>
        <v>569.67390999999998</v>
      </c>
      <c r="P532" s="39">
        <f t="shared" si="489"/>
        <v>512.70651899999996</v>
      </c>
      <c r="Q532" s="28">
        <f t="shared" si="490"/>
        <v>743.42445254999996</v>
      </c>
      <c r="R532" s="28">
        <f t="shared" si="491"/>
        <v>721.12171897349992</v>
      </c>
      <c r="S532" s="28">
        <f t="shared" si="492"/>
        <v>706.25322992249994</v>
      </c>
      <c r="T532" s="28">
        <f t="shared" si="493"/>
        <v>691.38474087149996</v>
      </c>
      <c r="U532" s="28">
        <f t="shared" si="494"/>
        <v>669.08200729499993</v>
      </c>
    </row>
    <row r="533" spans="1:21" s="14" customFormat="1" ht="12.95" customHeight="1" x14ac:dyDescent="0.25">
      <c r="A533" s="5">
        <v>571</v>
      </c>
      <c r="B533" s="9" t="s">
        <v>596</v>
      </c>
      <c r="C533" s="4" t="s">
        <v>2022</v>
      </c>
      <c r="D533" s="4" t="s">
        <v>597</v>
      </c>
      <c r="E533" s="29" t="s">
        <v>2532</v>
      </c>
      <c r="F533" s="17" t="s">
        <v>3</v>
      </c>
      <c r="G533" s="40">
        <v>10</v>
      </c>
      <c r="H533" s="31">
        <f t="shared" si="465"/>
        <v>6.8699999999999992</v>
      </c>
      <c r="I533" s="32">
        <f t="shared" si="466"/>
        <v>689.06099999999992</v>
      </c>
      <c r="J533" s="33">
        <v>5.7249999999999996</v>
      </c>
      <c r="K533" s="32">
        <f t="shared" si="467"/>
        <v>574.21749999999997</v>
      </c>
      <c r="L533" s="33">
        <v>5.0518999999999998</v>
      </c>
      <c r="M533" s="34">
        <f t="shared" si="468"/>
        <v>506.70556999999997</v>
      </c>
      <c r="N533" s="33">
        <v>4.3788</v>
      </c>
      <c r="O533" s="34">
        <f t="shared" si="488"/>
        <v>439.19364000000002</v>
      </c>
      <c r="P533" s="39">
        <f t="shared" si="489"/>
        <v>395.27427599999999</v>
      </c>
      <c r="Q533" s="28">
        <f t="shared" si="490"/>
        <v>573.14770019999992</v>
      </c>
      <c r="R533" s="28">
        <f t="shared" si="491"/>
        <v>555.95326919399997</v>
      </c>
      <c r="S533" s="28">
        <f t="shared" si="492"/>
        <v>544.49031518999993</v>
      </c>
      <c r="T533" s="28">
        <f t="shared" si="493"/>
        <v>533.02736118599989</v>
      </c>
      <c r="U533" s="28">
        <f t="shared" si="494"/>
        <v>515.83293017999995</v>
      </c>
    </row>
    <row r="534" spans="1:21" s="14" customFormat="1" ht="12.95" customHeight="1" x14ac:dyDescent="0.25">
      <c r="A534" s="5">
        <v>572</v>
      </c>
      <c r="B534" s="9" t="s">
        <v>598</v>
      </c>
      <c r="C534" s="4" t="s">
        <v>2069</v>
      </c>
      <c r="D534" s="4" t="s">
        <v>599</v>
      </c>
      <c r="E534" s="29" t="s">
        <v>2532</v>
      </c>
      <c r="F534" s="17" t="s">
        <v>3</v>
      </c>
      <c r="G534" s="40">
        <v>10</v>
      </c>
      <c r="H534" s="31">
        <f t="shared" si="465"/>
        <v>14.826840000000001</v>
      </c>
      <c r="I534" s="32">
        <f t="shared" si="466"/>
        <v>1487.1320520000002</v>
      </c>
      <c r="J534" s="31">
        <v>12.355700000000001</v>
      </c>
      <c r="K534" s="32">
        <f t="shared" si="467"/>
        <v>1239.2767100000001</v>
      </c>
      <c r="L534" s="31">
        <v>10.902200000000001</v>
      </c>
      <c r="M534" s="34">
        <f t="shared" si="468"/>
        <v>1093.4906599999999</v>
      </c>
      <c r="N534" s="31">
        <v>9.4487000000000005</v>
      </c>
      <c r="O534" s="34">
        <f t="shared" si="488"/>
        <v>947.70461</v>
      </c>
      <c r="P534" s="39">
        <f t="shared" si="489"/>
        <v>852.93414899999993</v>
      </c>
      <c r="Q534" s="28">
        <f t="shared" si="490"/>
        <v>1236.7545160499999</v>
      </c>
      <c r="R534" s="28">
        <f t="shared" si="491"/>
        <v>1199.6518805684998</v>
      </c>
      <c r="S534" s="28">
        <f t="shared" si="492"/>
        <v>1174.9167902474999</v>
      </c>
      <c r="T534" s="28">
        <f t="shared" si="493"/>
        <v>1150.1816999265</v>
      </c>
      <c r="U534" s="28">
        <f t="shared" si="494"/>
        <v>1113.0790644449999</v>
      </c>
    </row>
    <row r="535" spans="1:21" s="14" customFormat="1" ht="12.95" customHeight="1" x14ac:dyDescent="0.25">
      <c r="A535" s="5">
        <v>573</v>
      </c>
      <c r="B535" s="9" t="s">
        <v>600</v>
      </c>
      <c r="C535" s="4" t="s">
        <v>2070</v>
      </c>
      <c r="D535" s="4" t="s">
        <v>601</v>
      </c>
      <c r="E535" s="29" t="s">
        <v>2532</v>
      </c>
      <c r="F535" s="17" t="s">
        <v>3</v>
      </c>
      <c r="G535" s="40">
        <v>6</v>
      </c>
      <c r="H535" s="31">
        <f t="shared" si="465"/>
        <v>17.733840000000001</v>
      </c>
      <c r="I535" s="32">
        <f t="shared" si="466"/>
        <v>1778.7041519999998</v>
      </c>
      <c r="J535" s="33">
        <v>14.7782</v>
      </c>
      <c r="K535" s="32">
        <f t="shared" si="467"/>
        <v>1482.2534599999999</v>
      </c>
      <c r="L535" s="33">
        <v>13.256600000000001</v>
      </c>
      <c r="M535" s="34">
        <f t="shared" si="468"/>
        <v>1329.6369799999998</v>
      </c>
      <c r="N535" s="33">
        <v>11.734999999999999</v>
      </c>
      <c r="O535" s="34">
        <f t="shared" si="488"/>
        <v>1177.0204999999999</v>
      </c>
      <c r="P535" s="39">
        <f t="shared" si="489"/>
        <v>1059.3184499999998</v>
      </c>
      <c r="Q535" s="28">
        <f t="shared" si="490"/>
        <v>1536.0117524999996</v>
      </c>
      <c r="R535" s="28">
        <f t="shared" si="491"/>
        <v>1489.9313999249996</v>
      </c>
      <c r="S535" s="28">
        <f t="shared" si="492"/>
        <v>1459.2111648749997</v>
      </c>
      <c r="T535" s="28">
        <f t="shared" si="493"/>
        <v>1428.4909298249995</v>
      </c>
      <c r="U535" s="28">
        <f t="shared" si="494"/>
        <v>1382.4105772499997</v>
      </c>
    </row>
    <row r="536" spans="1:21" s="14" customFormat="1" ht="12.95" customHeight="1" x14ac:dyDescent="0.25">
      <c r="A536" s="5">
        <v>574</v>
      </c>
      <c r="B536" s="9" t="s">
        <v>602</v>
      </c>
      <c r="C536" s="4" t="s">
        <v>2071</v>
      </c>
      <c r="D536" s="4" t="s">
        <v>603</v>
      </c>
      <c r="E536" s="29">
        <v>2023</v>
      </c>
      <c r="F536" s="17" t="s">
        <v>3</v>
      </c>
      <c r="G536" s="40">
        <v>10</v>
      </c>
      <c r="H536" s="31">
        <f t="shared" si="465"/>
        <v>11.51052</v>
      </c>
      <c r="I536" s="32">
        <f t="shared" si="466"/>
        <v>1154.5051559999999</v>
      </c>
      <c r="J536" s="33">
        <v>9.5921000000000003</v>
      </c>
      <c r="K536" s="32">
        <f t="shared" si="467"/>
        <v>962.08762999999999</v>
      </c>
      <c r="L536" s="33">
        <v>8.6931999999999992</v>
      </c>
      <c r="M536" s="34">
        <f t="shared" si="468"/>
        <v>871.93297499999994</v>
      </c>
      <c r="N536" s="33">
        <v>7.7944000000000004</v>
      </c>
      <c r="O536" s="34">
        <f t="shared" si="488"/>
        <v>781.77832000000001</v>
      </c>
      <c r="P536" s="39">
        <f t="shared" si="489"/>
        <v>703.60048800000004</v>
      </c>
      <c r="Q536" s="28">
        <f t="shared" si="490"/>
        <v>1020.2207076000001</v>
      </c>
      <c r="R536" s="28">
        <f t="shared" si="491"/>
        <v>989.61408637200009</v>
      </c>
      <c r="S536" s="28">
        <f t="shared" si="492"/>
        <v>969.20967222000013</v>
      </c>
      <c r="T536" s="28">
        <f t="shared" si="493"/>
        <v>948.80525806800006</v>
      </c>
      <c r="U536" s="28">
        <f t="shared" si="494"/>
        <v>918.19863684000006</v>
      </c>
    </row>
    <row r="537" spans="1:21" s="14" customFormat="1" ht="12.95" customHeight="1" x14ac:dyDescent="0.25">
      <c r="A537" s="5">
        <v>575</v>
      </c>
      <c r="B537" s="9" t="s">
        <v>604</v>
      </c>
      <c r="C537" s="4" t="s">
        <v>2072</v>
      </c>
      <c r="D537" s="4" t="s">
        <v>605</v>
      </c>
      <c r="E537" s="29" t="s">
        <v>2532</v>
      </c>
      <c r="F537" s="17" t="s">
        <v>3</v>
      </c>
      <c r="G537" s="40">
        <v>6</v>
      </c>
      <c r="H537" s="31">
        <f t="shared" si="465"/>
        <v>17.733840000000001</v>
      </c>
      <c r="I537" s="32">
        <f t="shared" si="466"/>
        <v>1778.7041519999998</v>
      </c>
      <c r="J537" s="33">
        <v>14.7782</v>
      </c>
      <c r="K537" s="32">
        <f t="shared" si="467"/>
        <v>1482.2534599999999</v>
      </c>
      <c r="L537" s="33">
        <v>13.256600000000001</v>
      </c>
      <c r="M537" s="34">
        <f t="shared" si="468"/>
        <v>1329.6369799999998</v>
      </c>
      <c r="N537" s="33">
        <v>11.734999999999999</v>
      </c>
      <c r="O537" s="34">
        <f t="shared" si="488"/>
        <v>1177.0204999999999</v>
      </c>
      <c r="P537" s="39">
        <f t="shared" si="489"/>
        <v>1059.3184499999998</v>
      </c>
      <c r="Q537" s="28">
        <f t="shared" si="490"/>
        <v>1536.0117524999996</v>
      </c>
      <c r="R537" s="28">
        <f t="shared" si="491"/>
        <v>1489.9313999249996</v>
      </c>
      <c r="S537" s="28">
        <f t="shared" si="492"/>
        <v>1459.2111648749997</v>
      </c>
      <c r="T537" s="28">
        <f t="shared" si="493"/>
        <v>1428.4909298249995</v>
      </c>
      <c r="U537" s="28">
        <f t="shared" si="494"/>
        <v>1382.4105772499997</v>
      </c>
    </row>
    <row r="538" spans="1:21" s="14" customFormat="1" ht="12.95" customHeight="1" x14ac:dyDescent="0.25">
      <c r="A538" s="5">
        <v>576</v>
      </c>
      <c r="B538" s="9" t="s">
        <v>606</v>
      </c>
      <c r="C538" s="4" t="s">
        <v>2073</v>
      </c>
      <c r="D538" s="4" t="s">
        <v>607</v>
      </c>
      <c r="E538" s="29" t="s">
        <v>2532</v>
      </c>
      <c r="F538" s="17" t="s">
        <v>3</v>
      </c>
      <c r="G538" s="40">
        <v>10</v>
      </c>
      <c r="H538" s="31">
        <f t="shared" si="465"/>
        <v>18.4146</v>
      </c>
      <c r="I538" s="32">
        <f t="shared" si="466"/>
        <v>1846.9843799999999</v>
      </c>
      <c r="J538" s="33">
        <v>15.345499999999999</v>
      </c>
      <c r="K538" s="32">
        <f t="shared" si="467"/>
        <v>1539.15365</v>
      </c>
      <c r="L538" s="33">
        <v>13.5403</v>
      </c>
      <c r="M538" s="34">
        <f t="shared" si="468"/>
        <v>1358.0870749999999</v>
      </c>
      <c r="N538" s="33">
        <v>11.734999999999999</v>
      </c>
      <c r="O538" s="34">
        <f t="shared" si="488"/>
        <v>1177.0204999999999</v>
      </c>
      <c r="P538" s="39">
        <f t="shared" si="489"/>
        <v>1059.3184499999998</v>
      </c>
      <c r="Q538" s="28">
        <f t="shared" si="490"/>
        <v>1536.0117524999996</v>
      </c>
      <c r="R538" s="28">
        <f t="shared" si="491"/>
        <v>1489.9313999249996</v>
      </c>
      <c r="S538" s="28">
        <f t="shared" si="492"/>
        <v>1459.2111648749997</v>
      </c>
      <c r="T538" s="28">
        <f t="shared" si="493"/>
        <v>1428.4909298249995</v>
      </c>
      <c r="U538" s="28">
        <f t="shared" si="494"/>
        <v>1382.4105772499997</v>
      </c>
    </row>
    <row r="539" spans="1:21" s="14" customFormat="1" ht="12.95" customHeight="1" x14ac:dyDescent="0.25">
      <c r="A539" s="5">
        <v>577</v>
      </c>
      <c r="B539" s="9" t="s">
        <v>608</v>
      </c>
      <c r="C539" s="4" t="s">
        <v>2074</v>
      </c>
      <c r="D539" s="4" t="s">
        <v>609</v>
      </c>
      <c r="E539" s="29" t="s">
        <v>2532</v>
      </c>
      <c r="F539" s="17" t="s">
        <v>3</v>
      </c>
      <c r="G539" s="40">
        <v>6</v>
      </c>
      <c r="H539" s="31">
        <f t="shared" si="465"/>
        <v>18.4146</v>
      </c>
      <c r="I539" s="32">
        <f t="shared" si="466"/>
        <v>1846.9843799999999</v>
      </c>
      <c r="J539" s="33">
        <v>15.345499999999999</v>
      </c>
      <c r="K539" s="32">
        <f t="shared" si="467"/>
        <v>1539.15365</v>
      </c>
      <c r="L539" s="33">
        <v>13.5403</v>
      </c>
      <c r="M539" s="34">
        <f t="shared" si="468"/>
        <v>1358.0870749999999</v>
      </c>
      <c r="N539" s="33">
        <v>11.734999999999999</v>
      </c>
      <c r="O539" s="34">
        <f t="shared" si="488"/>
        <v>1177.0204999999999</v>
      </c>
      <c r="P539" s="39">
        <f t="shared" si="489"/>
        <v>1059.3184499999998</v>
      </c>
      <c r="Q539" s="28">
        <f t="shared" si="490"/>
        <v>1536.0117524999996</v>
      </c>
      <c r="R539" s="28">
        <f t="shared" si="491"/>
        <v>1489.9313999249996</v>
      </c>
      <c r="S539" s="28">
        <f t="shared" si="492"/>
        <v>1459.2111648749997</v>
      </c>
      <c r="T539" s="28">
        <f t="shared" si="493"/>
        <v>1428.4909298249995</v>
      </c>
      <c r="U539" s="28">
        <f t="shared" si="494"/>
        <v>1382.4105772499997</v>
      </c>
    </row>
    <row r="540" spans="1:21" s="14" customFormat="1" ht="12.95" customHeight="1" x14ac:dyDescent="0.25">
      <c r="A540" s="5">
        <v>578</v>
      </c>
      <c r="B540" s="9" t="s">
        <v>610</v>
      </c>
      <c r="C540" s="4" t="s">
        <v>2075</v>
      </c>
      <c r="D540" s="4" t="s">
        <v>611</v>
      </c>
      <c r="E540" s="29" t="s">
        <v>2533</v>
      </c>
      <c r="F540" s="17" t="s">
        <v>3</v>
      </c>
      <c r="G540" s="40">
        <v>6</v>
      </c>
      <c r="H540" s="31">
        <f t="shared" si="465"/>
        <v>40.838880000000003</v>
      </c>
      <c r="I540" s="32">
        <f t="shared" si="466"/>
        <v>4096.1396640000003</v>
      </c>
      <c r="J540" s="33">
        <v>34.032400000000003</v>
      </c>
      <c r="K540" s="32">
        <f t="shared" si="467"/>
        <v>3413.4497200000001</v>
      </c>
      <c r="L540" s="33">
        <v>29.146100000000001</v>
      </c>
      <c r="M540" s="34">
        <f t="shared" si="468"/>
        <v>2923.35383</v>
      </c>
      <c r="N540" s="33">
        <v>24.259799999999998</v>
      </c>
      <c r="O540" s="34">
        <f t="shared" si="488"/>
        <v>2433.25794</v>
      </c>
      <c r="P540" s="39">
        <f t="shared" si="489"/>
        <v>2189.9321460000001</v>
      </c>
      <c r="Q540" s="28">
        <f t="shared" si="490"/>
        <v>3175.4016117000001</v>
      </c>
      <c r="R540" s="28">
        <f t="shared" si="491"/>
        <v>3080.1395633490001</v>
      </c>
      <c r="S540" s="28">
        <f t="shared" si="492"/>
        <v>3016.6315311150001</v>
      </c>
      <c r="T540" s="28">
        <f t="shared" si="493"/>
        <v>2953.1234988810002</v>
      </c>
      <c r="U540" s="28">
        <f t="shared" si="494"/>
        <v>2857.8614505300002</v>
      </c>
    </row>
    <row r="541" spans="1:21" s="14" customFormat="1" ht="12.95" customHeight="1" x14ac:dyDescent="0.25">
      <c r="A541" s="5">
        <v>579</v>
      </c>
      <c r="B541" s="9" t="s">
        <v>612</v>
      </c>
      <c r="C541" s="4" t="s">
        <v>2023</v>
      </c>
      <c r="D541" s="4" t="s">
        <v>613</v>
      </c>
      <c r="E541" s="29">
        <v>2023</v>
      </c>
      <c r="F541" s="17" t="s">
        <v>3</v>
      </c>
      <c r="G541" s="40">
        <v>10</v>
      </c>
      <c r="H541" s="31">
        <f t="shared" si="465"/>
        <v>4.8328800000000003</v>
      </c>
      <c r="I541" s="32">
        <f t="shared" si="466"/>
        <v>484.73786399999995</v>
      </c>
      <c r="J541" s="33">
        <v>4.0274000000000001</v>
      </c>
      <c r="K541" s="32">
        <f t="shared" si="467"/>
        <v>403.94821999999999</v>
      </c>
      <c r="L541" s="33">
        <v>3.6246</v>
      </c>
      <c r="M541" s="34">
        <f t="shared" si="468"/>
        <v>363.55239499999999</v>
      </c>
      <c r="N541" s="33">
        <v>3.2219000000000002</v>
      </c>
      <c r="O541" s="34">
        <f t="shared" si="488"/>
        <v>323.15656999999999</v>
      </c>
      <c r="P541" s="39">
        <f t="shared" si="489"/>
        <v>290.840913</v>
      </c>
      <c r="Q541" s="28">
        <f t="shared" si="490"/>
        <v>421.71932385000002</v>
      </c>
      <c r="R541" s="28">
        <f t="shared" si="491"/>
        <v>409.0677441345</v>
      </c>
      <c r="S541" s="28">
        <f t="shared" si="492"/>
        <v>400.63335765750003</v>
      </c>
      <c r="T541" s="28">
        <f t="shared" si="493"/>
        <v>392.1989711805</v>
      </c>
      <c r="U541" s="28">
        <f t="shared" si="494"/>
        <v>379.54739146500003</v>
      </c>
    </row>
    <row r="542" spans="1:21" s="14" customFormat="1" ht="12.95" customHeight="1" x14ac:dyDescent="0.25">
      <c r="A542" s="5">
        <v>580</v>
      </c>
      <c r="B542" s="9" t="s">
        <v>614</v>
      </c>
      <c r="C542" s="4" t="s">
        <v>2076</v>
      </c>
      <c r="D542" s="4" t="s">
        <v>615</v>
      </c>
      <c r="E542" s="29" t="s">
        <v>2532</v>
      </c>
      <c r="F542" s="17" t="s">
        <v>3</v>
      </c>
      <c r="G542" s="40">
        <v>10</v>
      </c>
      <c r="H542" s="31">
        <f t="shared" si="465"/>
        <v>14.09868</v>
      </c>
      <c r="I542" s="32">
        <f t="shared" si="466"/>
        <v>1414.097604</v>
      </c>
      <c r="J542" s="33">
        <v>11.748900000000001</v>
      </c>
      <c r="K542" s="32">
        <f t="shared" si="467"/>
        <v>1178.4146700000001</v>
      </c>
      <c r="L542" s="33">
        <v>10.3667</v>
      </c>
      <c r="M542" s="34">
        <f t="shared" si="468"/>
        <v>1039.7800099999999</v>
      </c>
      <c r="N542" s="33">
        <v>8.9845000000000006</v>
      </c>
      <c r="O542" s="34">
        <f t="shared" si="488"/>
        <v>901.14535000000001</v>
      </c>
      <c r="P542" s="39">
        <f t="shared" si="489"/>
        <v>811.03081499999996</v>
      </c>
      <c r="Q542" s="28">
        <f t="shared" si="490"/>
        <v>1175.9946817499999</v>
      </c>
      <c r="R542" s="28">
        <f t="shared" si="491"/>
        <v>1140.7148412975</v>
      </c>
      <c r="S542" s="28">
        <f t="shared" si="492"/>
        <v>1117.1949476625</v>
      </c>
      <c r="T542" s="28">
        <f t="shared" si="493"/>
        <v>1093.6750540275</v>
      </c>
      <c r="U542" s="28">
        <f t="shared" si="494"/>
        <v>1058.3952135749998</v>
      </c>
    </row>
    <row r="543" spans="1:21" s="14" customFormat="1" ht="12.95" customHeight="1" x14ac:dyDescent="0.25">
      <c r="A543" s="5">
        <v>581</v>
      </c>
      <c r="B543" s="9" t="s">
        <v>616</v>
      </c>
      <c r="C543" s="4" t="s">
        <v>2077</v>
      </c>
      <c r="D543" s="4" t="s">
        <v>617</v>
      </c>
      <c r="E543" s="29" t="s">
        <v>2532</v>
      </c>
      <c r="F543" s="17" t="s">
        <v>3</v>
      </c>
      <c r="G543" s="40">
        <v>10</v>
      </c>
      <c r="H543" s="31">
        <f t="shared" si="465"/>
        <v>15.614159999999998</v>
      </c>
      <c r="I543" s="32">
        <f t="shared" si="466"/>
        <v>1566.1002479999997</v>
      </c>
      <c r="J543" s="33">
        <v>13.011799999999999</v>
      </c>
      <c r="K543" s="32">
        <f t="shared" si="467"/>
        <v>1305.0835399999999</v>
      </c>
      <c r="L543" s="33">
        <v>11.4811</v>
      </c>
      <c r="M543" s="34">
        <f t="shared" si="468"/>
        <v>1151.549315</v>
      </c>
      <c r="N543" s="33">
        <v>9.9503000000000004</v>
      </c>
      <c r="O543" s="34">
        <f t="shared" si="488"/>
        <v>998.01508999999999</v>
      </c>
      <c r="P543" s="39">
        <f t="shared" si="489"/>
        <v>898.21358099999998</v>
      </c>
      <c r="Q543" s="28">
        <f t="shared" si="490"/>
        <v>1302.40969245</v>
      </c>
      <c r="R543" s="28">
        <f t="shared" si="491"/>
        <v>1263.3374016764999</v>
      </c>
      <c r="S543" s="28">
        <f t="shared" si="492"/>
        <v>1237.2892078274999</v>
      </c>
      <c r="T543" s="28">
        <f t="shared" si="493"/>
        <v>1211.2410139785</v>
      </c>
      <c r="U543" s="28">
        <f t="shared" si="494"/>
        <v>1172.1687232049999</v>
      </c>
    </row>
    <row r="544" spans="1:21" s="14" customFormat="1" ht="12.95" customHeight="1" x14ac:dyDescent="0.25">
      <c r="A544" s="5">
        <v>582</v>
      </c>
      <c r="B544" s="9" t="s">
        <v>618</v>
      </c>
      <c r="C544" s="4" t="s">
        <v>2024</v>
      </c>
      <c r="D544" s="4" t="s">
        <v>619</v>
      </c>
      <c r="E544" s="29" t="s">
        <v>2532</v>
      </c>
      <c r="F544" s="17" t="s">
        <v>3</v>
      </c>
      <c r="G544" s="40">
        <v>10</v>
      </c>
      <c r="H544" s="31">
        <f t="shared" si="465"/>
        <v>13.95828</v>
      </c>
      <c r="I544" s="32">
        <f t="shared" si="466"/>
        <v>1400.015484</v>
      </c>
      <c r="J544" s="33">
        <v>11.6319</v>
      </c>
      <c r="K544" s="32">
        <f t="shared" si="467"/>
        <v>1166.67957</v>
      </c>
      <c r="L544" s="33">
        <v>10.263400000000001</v>
      </c>
      <c r="M544" s="34">
        <f t="shared" si="468"/>
        <v>1029.424035</v>
      </c>
      <c r="N544" s="33">
        <v>8.8949999999999996</v>
      </c>
      <c r="O544" s="34">
        <f t="shared" si="488"/>
        <v>892.16849999999988</v>
      </c>
      <c r="P544" s="39">
        <f t="shared" si="489"/>
        <v>802.95164999999986</v>
      </c>
      <c r="Q544" s="28">
        <f t="shared" si="490"/>
        <v>1164.2798924999997</v>
      </c>
      <c r="R544" s="28">
        <f t="shared" si="491"/>
        <v>1129.3514957249997</v>
      </c>
      <c r="S544" s="28">
        <f t="shared" si="492"/>
        <v>1106.0658978749998</v>
      </c>
      <c r="T544" s="28">
        <f t="shared" si="493"/>
        <v>1082.7803000249996</v>
      </c>
      <c r="U544" s="28">
        <f t="shared" si="494"/>
        <v>1047.8519032499999</v>
      </c>
    </row>
    <row r="545" spans="1:21" s="14" customFormat="1" ht="12.75" customHeight="1" x14ac:dyDescent="0.25">
      <c r="A545" s="5">
        <v>583</v>
      </c>
      <c r="B545" s="9" t="s">
        <v>620</v>
      </c>
      <c r="C545" s="4" t="s">
        <v>2025</v>
      </c>
      <c r="D545" s="4" t="s">
        <v>621</v>
      </c>
      <c r="E545" s="29" t="s">
        <v>2532</v>
      </c>
      <c r="F545" s="17" t="s">
        <v>3</v>
      </c>
      <c r="G545" s="40">
        <v>10</v>
      </c>
      <c r="H545" s="31">
        <f t="shared" si="465"/>
        <v>14.69412</v>
      </c>
      <c r="I545" s="32">
        <f t="shared" si="466"/>
        <v>1473.820236</v>
      </c>
      <c r="J545" s="33">
        <v>12.245100000000001</v>
      </c>
      <c r="K545" s="32">
        <f t="shared" si="467"/>
        <v>1228.18353</v>
      </c>
      <c r="L545" s="33">
        <v>10.804600000000001</v>
      </c>
      <c r="M545" s="34">
        <f t="shared" si="468"/>
        <v>1083.696365</v>
      </c>
      <c r="N545" s="33">
        <v>9.3640000000000008</v>
      </c>
      <c r="O545" s="34">
        <f t="shared" si="488"/>
        <v>939.20920000000001</v>
      </c>
      <c r="P545" s="39">
        <f t="shared" si="489"/>
        <v>845.28827999999999</v>
      </c>
      <c r="Q545" s="28">
        <f t="shared" si="490"/>
        <v>1225.6680059999999</v>
      </c>
      <c r="R545" s="28">
        <f t="shared" si="491"/>
        <v>1188.8979658199999</v>
      </c>
      <c r="S545" s="28">
        <f t="shared" si="492"/>
        <v>1164.3846056999998</v>
      </c>
      <c r="T545" s="28">
        <f t="shared" si="493"/>
        <v>1139.8712455799998</v>
      </c>
      <c r="U545" s="28">
        <f t="shared" si="494"/>
        <v>1103.1012053999998</v>
      </c>
    </row>
    <row r="546" spans="1:21" s="14" customFormat="1" ht="12.95" customHeight="1" x14ac:dyDescent="0.25">
      <c r="A546" s="5">
        <v>584</v>
      </c>
      <c r="B546" s="9" t="s">
        <v>622</v>
      </c>
      <c r="C546" s="4" t="s">
        <v>2118</v>
      </c>
      <c r="D546" s="4" t="s">
        <v>623</v>
      </c>
      <c r="E546" s="29" t="s">
        <v>2532</v>
      </c>
      <c r="F546" s="17" t="s">
        <v>3</v>
      </c>
      <c r="G546" s="40">
        <v>10</v>
      </c>
      <c r="H546" s="31">
        <f t="shared" si="465"/>
        <v>8.4446399999999997</v>
      </c>
      <c r="I546" s="32">
        <f t="shared" si="466"/>
        <v>846.9973920000001</v>
      </c>
      <c r="J546" s="33">
        <v>7.0372000000000003</v>
      </c>
      <c r="K546" s="32">
        <f t="shared" si="467"/>
        <v>705.83116000000007</v>
      </c>
      <c r="L546" s="33">
        <v>6.2092000000000001</v>
      </c>
      <c r="M546" s="34">
        <f t="shared" si="468"/>
        <v>622.78777500000001</v>
      </c>
      <c r="N546" s="33">
        <v>5.3813000000000004</v>
      </c>
      <c r="O546" s="34">
        <f t="shared" si="488"/>
        <v>539.74439000000007</v>
      </c>
      <c r="P546" s="39">
        <f t="shared" si="489"/>
        <v>485.76995100000005</v>
      </c>
      <c r="Q546" s="28">
        <f t="shared" si="490"/>
        <v>704.36642895000011</v>
      </c>
      <c r="R546" s="28">
        <f t="shared" si="491"/>
        <v>683.2354360815001</v>
      </c>
      <c r="S546" s="28">
        <f t="shared" si="492"/>
        <v>669.14810750250012</v>
      </c>
      <c r="T546" s="28">
        <f t="shared" si="493"/>
        <v>655.06077892350015</v>
      </c>
      <c r="U546" s="28">
        <f t="shared" si="494"/>
        <v>633.92978605500014</v>
      </c>
    </row>
    <row r="547" spans="1:21" s="14" customFormat="1" ht="12.75" customHeight="1" x14ac:dyDescent="0.25">
      <c r="A547" s="5">
        <v>585</v>
      </c>
      <c r="B547" s="9" t="s">
        <v>624</v>
      </c>
      <c r="C547" s="4" t="s">
        <v>2078</v>
      </c>
      <c r="D547" s="4" t="s">
        <v>625</v>
      </c>
      <c r="E547" s="29" t="s">
        <v>2532</v>
      </c>
      <c r="F547" s="17" t="s">
        <v>3</v>
      </c>
      <c r="G547" s="40">
        <v>10</v>
      </c>
      <c r="H547" s="31">
        <f t="shared" si="465"/>
        <v>9.4181999999999988</v>
      </c>
      <c r="I547" s="32">
        <f t="shared" si="466"/>
        <v>944.64545999999984</v>
      </c>
      <c r="J547" s="33">
        <v>7.8484999999999996</v>
      </c>
      <c r="K547" s="32">
        <f t="shared" si="467"/>
        <v>787.20454999999993</v>
      </c>
      <c r="L547" s="33">
        <v>6.9250999999999996</v>
      </c>
      <c r="M547" s="34">
        <f t="shared" si="468"/>
        <v>694.58251499999994</v>
      </c>
      <c r="N547" s="33">
        <v>6.0015999999999998</v>
      </c>
      <c r="O547" s="34">
        <f t="shared" si="488"/>
        <v>601.96047999999996</v>
      </c>
      <c r="P547" s="39">
        <f t="shared" si="489"/>
        <v>541.76443199999994</v>
      </c>
      <c r="Q547" s="28">
        <f t="shared" si="490"/>
        <v>785.55842639999992</v>
      </c>
      <c r="R547" s="28">
        <f t="shared" si="491"/>
        <v>761.99167360799993</v>
      </c>
      <c r="S547" s="28">
        <f t="shared" si="492"/>
        <v>746.2805050799999</v>
      </c>
      <c r="T547" s="28">
        <f t="shared" si="493"/>
        <v>730.56933655199987</v>
      </c>
      <c r="U547" s="28">
        <f t="shared" si="494"/>
        <v>707.00258375999988</v>
      </c>
    </row>
    <row r="548" spans="1:21" s="14" customFormat="1" ht="12.95" customHeight="1" x14ac:dyDescent="0.25">
      <c r="A548" s="5">
        <v>586</v>
      </c>
      <c r="B548" s="9" t="s">
        <v>626</v>
      </c>
      <c r="C548" s="4" t="s">
        <v>2026</v>
      </c>
      <c r="D548" s="4" t="s">
        <v>627</v>
      </c>
      <c r="E548" s="29" t="s">
        <v>2532</v>
      </c>
      <c r="F548" s="17" t="s">
        <v>3</v>
      </c>
      <c r="G548" s="40">
        <v>10</v>
      </c>
      <c r="H548" s="31">
        <f t="shared" si="465"/>
        <v>9.2942399999999985</v>
      </c>
      <c r="I548" s="32">
        <f t="shared" si="466"/>
        <v>932.21227199999987</v>
      </c>
      <c r="J548" s="33">
        <v>7.7451999999999996</v>
      </c>
      <c r="K548" s="32">
        <f t="shared" si="467"/>
        <v>776.84355999999991</v>
      </c>
      <c r="L548" s="33">
        <v>6.8339999999999996</v>
      </c>
      <c r="M548" s="34">
        <f t="shared" si="468"/>
        <v>685.44518499999992</v>
      </c>
      <c r="N548" s="33">
        <v>5.9226999999999999</v>
      </c>
      <c r="O548" s="34">
        <f t="shared" si="488"/>
        <v>594.04680999999994</v>
      </c>
      <c r="P548" s="39">
        <f t="shared" si="489"/>
        <v>534.64212899999995</v>
      </c>
      <c r="Q548" s="28">
        <f t="shared" si="490"/>
        <v>775.23108704999993</v>
      </c>
      <c r="R548" s="28">
        <f t="shared" si="491"/>
        <v>751.97415443849991</v>
      </c>
      <c r="S548" s="28">
        <f t="shared" si="492"/>
        <v>736.46953269749997</v>
      </c>
      <c r="T548" s="28">
        <f t="shared" si="493"/>
        <v>720.96491095649992</v>
      </c>
      <c r="U548" s="28">
        <f t="shared" si="494"/>
        <v>697.7079783449999</v>
      </c>
    </row>
    <row r="549" spans="1:21" s="14" customFormat="1" ht="12.95" customHeight="1" x14ac:dyDescent="0.25">
      <c r="A549" s="5">
        <v>587</v>
      </c>
      <c r="B549" s="9" t="s">
        <v>628</v>
      </c>
      <c r="C549" s="4" t="s">
        <v>2027</v>
      </c>
      <c r="D549" s="4" t="s">
        <v>1993</v>
      </c>
      <c r="E549" s="29">
        <v>2023</v>
      </c>
      <c r="F549" s="17" t="s">
        <v>3</v>
      </c>
      <c r="G549" s="40">
        <v>10</v>
      </c>
      <c r="H549" s="31">
        <f t="shared" ref="H549" si="499">J549*1.2</f>
        <v>9.2942399999999985</v>
      </c>
      <c r="I549" s="32">
        <f t="shared" ref="I549" si="500">K549*1.2</f>
        <v>932.21227199999987</v>
      </c>
      <c r="J549" s="33">
        <v>7.7451999999999996</v>
      </c>
      <c r="K549" s="32">
        <f t="shared" ref="K549" si="501">J549*$F$3</f>
        <v>776.84355999999991</v>
      </c>
      <c r="L549" s="33">
        <v>6.8339999999999996</v>
      </c>
      <c r="M549" s="34">
        <f t="shared" ref="M549" si="502">(K549+O549)/2</f>
        <v>685.44518499999992</v>
      </c>
      <c r="N549" s="33">
        <v>5.9226999999999999</v>
      </c>
      <c r="O549" s="34">
        <f t="shared" ref="O549" si="503">N549*$F$3</f>
        <v>594.04680999999994</v>
      </c>
      <c r="P549" s="39">
        <f t="shared" si="489"/>
        <v>534.64212899999995</v>
      </c>
      <c r="Q549" s="28">
        <f t="shared" si="490"/>
        <v>775.23108704999993</v>
      </c>
      <c r="R549" s="28">
        <f t="shared" si="491"/>
        <v>751.97415443849991</v>
      </c>
      <c r="S549" s="28">
        <f t="shared" si="492"/>
        <v>736.46953269749997</v>
      </c>
      <c r="T549" s="28">
        <f t="shared" si="493"/>
        <v>720.96491095649992</v>
      </c>
      <c r="U549" s="28">
        <f t="shared" si="494"/>
        <v>697.7079783449999</v>
      </c>
    </row>
    <row r="550" spans="1:21" s="14" customFormat="1" ht="12.95" customHeight="1" x14ac:dyDescent="0.25">
      <c r="A550" s="5">
        <v>588</v>
      </c>
      <c r="B550" s="9" t="s">
        <v>629</v>
      </c>
      <c r="C550" s="4" t="s">
        <v>2028</v>
      </c>
      <c r="D550" s="4" t="s">
        <v>630</v>
      </c>
      <c r="E550" s="29" t="s">
        <v>2532</v>
      </c>
      <c r="F550" s="17" t="s">
        <v>3</v>
      </c>
      <c r="G550" s="40">
        <v>10</v>
      </c>
      <c r="H550" s="31">
        <f t="shared" si="465"/>
        <v>7.3906799999999997</v>
      </c>
      <c r="I550" s="32">
        <f t="shared" si="466"/>
        <v>741.28520399999991</v>
      </c>
      <c r="J550" s="33">
        <v>6.1589</v>
      </c>
      <c r="K550" s="32">
        <f t="shared" si="467"/>
        <v>617.73766999999998</v>
      </c>
      <c r="L550" s="33">
        <v>5.4343000000000004</v>
      </c>
      <c r="M550" s="34">
        <f t="shared" si="468"/>
        <v>545.06029000000001</v>
      </c>
      <c r="N550" s="33">
        <v>4.7096999999999998</v>
      </c>
      <c r="O550" s="34">
        <f t="shared" si="488"/>
        <v>472.38290999999998</v>
      </c>
      <c r="P550" s="39">
        <f t="shared" si="489"/>
        <v>425.14461899999998</v>
      </c>
      <c r="Q550" s="28">
        <f t="shared" si="490"/>
        <v>616.45969754999999</v>
      </c>
      <c r="R550" s="28">
        <f t="shared" si="491"/>
        <v>597.96590662350002</v>
      </c>
      <c r="S550" s="28">
        <f t="shared" si="492"/>
        <v>585.63671267250004</v>
      </c>
      <c r="T550" s="28">
        <f t="shared" si="493"/>
        <v>573.30751872149995</v>
      </c>
      <c r="U550" s="28">
        <f t="shared" si="494"/>
        <v>554.81372779499998</v>
      </c>
    </row>
    <row r="551" spans="1:21" s="14" customFormat="1" ht="12.95" customHeight="1" x14ac:dyDescent="0.25">
      <c r="A551" s="5">
        <v>589</v>
      </c>
      <c r="B551" s="9" t="s">
        <v>631</v>
      </c>
      <c r="C551" s="4" t="s">
        <v>2079</v>
      </c>
      <c r="D551" s="4" t="s">
        <v>632</v>
      </c>
      <c r="E551" s="29" t="s">
        <v>2532</v>
      </c>
      <c r="F551" s="17" t="s">
        <v>3</v>
      </c>
      <c r="G551" s="40">
        <v>10</v>
      </c>
      <c r="H551" s="31">
        <f t="shared" ref="H551:H605" si="504">J551*1.2</f>
        <v>14.90856</v>
      </c>
      <c r="I551" s="32">
        <f t="shared" ref="I551:I605" si="505">K551*1.2</f>
        <v>1495.3285680000001</v>
      </c>
      <c r="J551" s="31">
        <v>12.4238</v>
      </c>
      <c r="K551" s="32">
        <f t="shared" ref="K551:K605" si="506">J551*$F$3</f>
        <v>1246.1071400000001</v>
      </c>
      <c r="L551" s="31">
        <v>11.2159</v>
      </c>
      <c r="M551" s="34">
        <f t="shared" ref="M551:M605" si="507">(K551+O551)/2</f>
        <v>1124.9547700000001</v>
      </c>
      <c r="N551" s="31">
        <v>10.007999999999999</v>
      </c>
      <c r="O551" s="34">
        <f t="shared" si="488"/>
        <v>1003.8023999999999</v>
      </c>
      <c r="P551" s="39">
        <f t="shared" si="489"/>
        <v>903.42215999999996</v>
      </c>
      <c r="Q551" s="28">
        <f t="shared" si="490"/>
        <v>1309.9621319999999</v>
      </c>
      <c r="R551" s="28">
        <f t="shared" si="491"/>
        <v>1270.6632680399998</v>
      </c>
      <c r="S551" s="28">
        <f t="shared" si="492"/>
        <v>1244.4640253999999</v>
      </c>
      <c r="T551" s="28">
        <f t="shared" si="493"/>
        <v>1218.2647827599999</v>
      </c>
      <c r="U551" s="28">
        <f t="shared" si="494"/>
        <v>1178.9659187999998</v>
      </c>
    </row>
    <row r="552" spans="1:21" s="14" customFormat="1" ht="12.95" customHeight="1" x14ac:dyDescent="0.25">
      <c r="A552" s="5">
        <v>590</v>
      </c>
      <c r="B552" s="9" t="s">
        <v>633</v>
      </c>
      <c r="C552" s="4" t="s">
        <v>2080</v>
      </c>
      <c r="D552" s="4" t="s">
        <v>634</v>
      </c>
      <c r="E552" s="29" t="s">
        <v>2532</v>
      </c>
      <c r="F552" s="17" t="s">
        <v>3</v>
      </c>
      <c r="G552" s="40">
        <v>6</v>
      </c>
      <c r="H552" s="31">
        <f t="shared" si="504"/>
        <v>14.365920000000001</v>
      </c>
      <c r="I552" s="32">
        <f t="shared" si="505"/>
        <v>1440.9017759999999</v>
      </c>
      <c r="J552" s="33">
        <v>11.9716</v>
      </c>
      <c r="K552" s="32">
        <f t="shared" si="506"/>
        <v>1200.7514799999999</v>
      </c>
      <c r="L552" s="33">
        <v>10.807700000000001</v>
      </c>
      <c r="M552" s="34">
        <f t="shared" si="507"/>
        <v>1084.0123100000001</v>
      </c>
      <c r="N552" s="33">
        <v>9.6438000000000006</v>
      </c>
      <c r="O552" s="34">
        <f t="shared" si="488"/>
        <v>967.27314000000001</v>
      </c>
      <c r="P552" s="39">
        <f t="shared" si="489"/>
        <v>870.54582600000003</v>
      </c>
      <c r="Q552" s="28">
        <f t="shared" si="490"/>
        <v>1262.2914476999999</v>
      </c>
      <c r="R552" s="28">
        <f t="shared" si="491"/>
        <v>1224.422704269</v>
      </c>
      <c r="S552" s="28">
        <f t="shared" si="492"/>
        <v>1199.176875315</v>
      </c>
      <c r="T552" s="28">
        <f t="shared" si="493"/>
        <v>1173.931046361</v>
      </c>
      <c r="U552" s="28">
        <f t="shared" si="494"/>
        <v>1136.06230293</v>
      </c>
    </row>
    <row r="553" spans="1:21" s="14" customFormat="1" ht="12.95" customHeight="1" x14ac:dyDescent="0.25">
      <c r="A553" s="5">
        <v>591</v>
      </c>
      <c r="B553" s="9" t="s">
        <v>635</v>
      </c>
      <c r="C553" s="4" t="s">
        <v>2081</v>
      </c>
      <c r="D553" s="4" t="s">
        <v>636</v>
      </c>
      <c r="E553" s="29">
        <v>2023</v>
      </c>
      <c r="F553" s="17" t="s">
        <v>3</v>
      </c>
      <c r="G553" s="40">
        <v>10</v>
      </c>
      <c r="H553" s="31">
        <f t="shared" si="504"/>
        <v>12.095279999999999</v>
      </c>
      <c r="I553" s="32">
        <f t="shared" si="505"/>
        <v>1213.1565839999998</v>
      </c>
      <c r="J553" s="33">
        <v>10.0794</v>
      </c>
      <c r="K553" s="32">
        <f t="shared" si="506"/>
        <v>1010.9638199999999</v>
      </c>
      <c r="L553" s="33">
        <v>9.1339000000000006</v>
      </c>
      <c r="M553" s="34">
        <f t="shared" si="507"/>
        <v>916.13518499999986</v>
      </c>
      <c r="N553" s="33">
        <v>8.1884999999999994</v>
      </c>
      <c r="O553" s="34">
        <f t="shared" si="488"/>
        <v>821.3065499999999</v>
      </c>
      <c r="P553" s="39">
        <f t="shared" si="489"/>
        <v>739.17589499999985</v>
      </c>
      <c r="Q553" s="28">
        <f t="shared" si="490"/>
        <v>1071.8050477499999</v>
      </c>
      <c r="R553" s="28">
        <f t="shared" si="491"/>
        <v>1039.6508963174999</v>
      </c>
      <c r="S553" s="28">
        <f t="shared" si="492"/>
        <v>1018.2147953624999</v>
      </c>
      <c r="T553" s="28">
        <f t="shared" si="493"/>
        <v>996.77869440749987</v>
      </c>
      <c r="U553" s="28">
        <f t="shared" si="494"/>
        <v>964.62454297499983</v>
      </c>
    </row>
    <row r="554" spans="1:21" s="14" customFormat="1" ht="12.95" customHeight="1" x14ac:dyDescent="0.25">
      <c r="A554" s="5">
        <v>592</v>
      </c>
      <c r="B554" s="9" t="s">
        <v>637</v>
      </c>
      <c r="C554" s="4" t="s">
        <v>2082</v>
      </c>
      <c r="D554" s="4" t="s">
        <v>638</v>
      </c>
      <c r="E554" s="29">
        <v>2023</v>
      </c>
      <c r="F554" s="17" t="s">
        <v>3</v>
      </c>
      <c r="G554" s="40">
        <v>6</v>
      </c>
      <c r="H554" s="31">
        <f t="shared" si="504"/>
        <v>12.554399999999999</v>
      </c>
      <c r="I554" s="32">
        <f t="shared" si="505"/>
        <v>1259.20632</v>
      </c>
      <c r="J554" s="33">
        <v>10.462</v>
      </c>
      <c r="K554" s="32">
        <f t="shared" si="506"/>
        <v>1049.3386</v>
      </c>
      <c r="L554" s="33">
        <v>9.4761000000000006</v>
      </c>
      <c r="M554" s="34">
        <f t="shared" si="507"/>
        <v>950.45282999999995</v>
      </c>
      <c r="N554" s="33">
        <v>8.4901999999999997</v>
      </c>
      <c r="O554" s="34">
        <f t="shared" si="488"/>
        <v>851.56705999999997</v>
      </c>
      <c r="P554" s="39">
        <f t="shared" si="489"/>
        <v>766.41035399999998</v>
      </c>
      <c r="Q554" s="28">
        <f t="shared" si="490"/>
        <v>1111.2950132999999</v>
      </c>
      <c r="R554" s="28">
        <f t="shared" si="491"/>
        <v>1077.956162901</v>
      </c>
      <c r="S554" s="28">
        <f t="shared" si="492"/>
        <v>1055.7302626349999</v>
      </c>
      <c r="T554" s="28">
        <f t="shared" si="493"/>
        <v>1033.5043623689999</v>
      </c>
      <c r="U554" s="28">
        <f t="shared" si="494"/>
        <v>1000.1655119699999</v>
      </c>
    </row>
    <row r="555" spans="1:21" s="14" customFormat="1" ht="12.95" customHeight="1" x14ac:dyDescent="0.25">
      <c r="A555" s="5">
        <v>593</v>
      </c>
      <c r="B555" s="9" t="s">
        <v>639</v>
      </c>
      <c r="C555" s="4" t="s">
        <v>2083</v>
      </c>
      <c r="D555" s="4" t="s">
        <v>640</v>
      </c>
      <c r="E555" s="29" t="s">
        <v>2532</v>
      </c>
      <c r="F555" s="17" t="s">
        <v>3</v>
      </c>
      <c r="G555" s="40">
        <v>10</v>
      </c>
      <c r="H555" s="31">
        <f t="shared" si="504"/>
        <v>19.980599999999999</v>
      </c>
      <c r="I555" s="32">
        <f t="shared" si="505"/>
        <v>2004.0541800000001</v>
      </c>
      <c r="J555" s="33">
        <v>16.650500000000001</v>
      </c>
      <c r="K555" s="32">
        <f t="shared" si="506"/>
        <v>1670.0451500000001</v>
      </c>
      <c r="L555" s="33">
        <v>14.6915</v>
      </c>
      <c r="M555" s="34">
        <f t="shared" si="507"/>
        <v>1473.562465</v>
      </c>
      <c r="N555" s="33">
        <v>12.7326</v>
      </c>
      <c r="O555" s="34">
        <f t="shared" si="488"/>
        <v>1277.07978</v>
      </c>
      <c r="P555" s="39">
        <f t="shared" si="489"/>
        <v>1149.3718020000001</v>
      </c>
      <c r="Q555" s="28">
        <f t="shared" si="490"/>
        <v>1666.5891129000001</v>
      </c>
      <c r="R555" s="28">
        <f t="shared" si="491"/>
        <v>1616.5914395130001</v>
      </c>
      <c r="S555" s="28">
        <f t="shared" si="492"/>
        <v>1583.2596572550001</v>
      </c>
      <c r="T555" s="28">
        <f t="shared" si="493"/>
        <v>1549.9278749970001</v>
      </c>
      <c r="U555" s="28">
        <f t="shared" si="494"/>
        <v>1499.93020161</v>
      </c>
    </row>
    <row r="556" spans="1:21" s="14" customFormat="1" ht="12.95" customHeight="1" x14ac:dyDescent="0.25">
      <c r="A556" s="5">
        <v>594</v>
      </c>
      <c r="B556" s="9" t="s">
        <v>641</v>
      </c>
      <c r="C556" s="4" t="s">
        <v>2084</v>
      </c>
      <c r="D556" s="4" t="s">
        <v>642</v>
      </c>
      <c r="E556" s="29" t="s">
        <v>2533</v>
      </c>
      <c r="F556" s="17" t="s">
        <v>3</v>
      </c>
      <c r="G556" s="40">
        <v>6</v>
      </c>
      <c r="H556" s="31">
        <f t="shared" si="504"/>
        <v>19.980599999999999</v>
      </c>
      <c r="I556" s="32">
        <f t="shared" si="505"/>
        <v>2004.0541800000001</v>
      </c>
      <c r="J556" s="33">
        <v>16.650500000000001</v>
      </c>
      <c r="K556" s="32">
        <f t="shared" si="506"/>
        <v>1670.0451500000001</v>
      </c>
      <c r="L556" s="33">
        <v>14.6915</v>
      </c>
      <c r="M556" s="34">
        <f t="shared" si="507"/>
        <v>1473.562465</v>
      </c>
      <c r="N556" s="33">
        <v>12.7326</v>
      </c>
      <c r="O556" s="34">
        <f t="shared" si="488"/>
        <v>1277.07978</v>
      </c>
      <c r="P556" s="39">
        <f t="shared" si="489"/>
        <v>1149.3718020000001</v>
      </c>
      <c r="Q556" s="28">
        <f t="shared" si="490"/>
        <v>1666.5891129000001</v>
      </c>
      <c r="R556" s="28">
        <f t="shared" si="491"/>
        <v>1616.5914395130001</v>
      </c>
      <c r="S556" s="28">
        <f t="shared" si="492"/>
        <v>1583.2596572550001</v>
      </c>
      <c r="T556" s="28">
        <f t="shared" si="493"/>
        <v>1549.9278749970001</v>
      </c>
      <c r="U556" s="28">
        <f t="shared" si="494"/>
        <v>1499.93020161</v>
      </c>
    </row>
    <row r="557" spans="1:21" s="14" customFormat="1" ht="12.95" customHeight="1" x14ac:dyDescent="0.25">
      <c r="A557" s="5">
        <v>595</v>
      </c>
      <c r="B557" s="9" t="s">
        <v>643</v>
      </c>
      <c r="C557" s="4" t="s">
        <v>2085</v>
      </c>
      <c r="D557" s="4" t="s">
        <v>644</v>
      </c>
      <c r="E557" s="29" t="s">
        <v>2533</v>
      </c>
      <c r="F557" s="17" t="s">
        <v>3</v>
      </c>
      <c r="G557" s="40">
        <v>6</v>
      </c>
      <c r="H557" s="31">
        <f t="shared" si="504"/>
        <v>41.12724</v>
      </c>
      <c r="I557" s="32">
        <f t="shared" si="505"/>
        <v>4125.0621719999999</v>
      </c>
      <c r="J557" s="33">
        <v>34.2727</v>
      </c>
      <c r="K557" s="32">
        <f t="shared" si="506"/>
        <v>3437.5518099999999</v>
      </c>
      <c r="L557" s="33">
        <v>29.380700000000001</v>
      </c>
      <c r="M557" s="34">
        <f t="shared" si="507"/>
        <v>2946.8842100000002</v>
      </c>
      <c r="N557" s="33">
        <v>24.488700000000001</v>
      </c>
      <c r="O557" s="34">
        <f t="shared" si="488"/>
        <v>2456.2166099999999</v>
      </c>
      <c r="P557" s="39">
        <f t="shared" si="489"/>
        <v>2210.5949489999998</v>
      </c>
      <c r="Q557" s="28">
        <f t="shared" si="490"/>
        <v>3205.3626760499997</v>
      </c>
      <c r="R557" s="28">
        <f t="shared" si="491"/>
        <v>3109.2017957684998</v>
      </c>
      <c r="S557" s="28">
        <f t="shared" si="492"/>
        <v>3045.0945422474997</v>
      </c>
      <c r="T557" s="28">
        <f t="shared" si="493"/>
        <v>2980.9872887264996</v>
      </c>
      <c r="U557" s="28">
        <f t="shared" si="494"/>
        <v>2884.8264084449997</v>
      </c>
    </row>
    <row r="558" spans="1:21" s="14" customFormat="1" ht="12.95" customHeight="1" x14ac:dyDescent="0.25">
      <c r="A558" s="5">
        <v>596</v>
      </c>
      <c r="B558" s="9" t="s">
        <v>645</v>
      </c>
      <c r="C558" s="4" t="s">
        <v>2029</v>
      </c>
      <c r="D558" s="4" t="s">
        <v>646</v>
      </c>
      <c r="E558" s="29">
        <v>2023</v>
      </c>
      <c r="F558" s="17" t="s">
        <v>3</v>
      </c>
      <c r="G558" s="40">
        <v>10</v>
      </c>
      <c r="H558" s="31">
        <f t="shared" si="504"/>
        <v>5.0297999999999989</v>
      </c>
      <c r="I558" s="32">
        <f t="shared" si="505"/>
        <v>504.4889399999999</v>
      </c>
      <c r="J558" s="33">
        <v>4.1914999999999996</v>
      </c>
      <c r="K558" s="32">
        <f t="shared" si="506"/>
        <v>420.40744999999993</v>
      </c>
      <c r="L558" s="33">
        <v>3.7724000000000002</v>
      </c>
      <c r="M558" s="34">
        <f t="shared" si="507"/>
        <v>378.36670499999997</v>
      </c>
      <c r="N558" s="33">
        <v>3.3532000000000002</v>
      </c>
      <c r="O558" s="34">
        <f t="shared" si="488"/>
        <v>336.32596000000001</v>
      </c>
      <c r="P558" s="39">
        <f t="shared" si="489"/>
        <v>302.69336400000003</v>
      </c>
      <c r="Q558" s="28">
        <f t="shared" si="490"/>
        <v>438.90537780000005</v>
      </c>
      <c r="R558" s="28">
        <f t="shared" si="491"/>
        <v>425.73821646600004</v>
      </c>
      <c r="S558" s="28">
        <f t="shared" si="492"/>
        <v>416.96010891000003</v>
      </c>
      <c r="T558" s="28">
        <f t="shared" si="493"/>
        <v>408.18200135400002</v>
      </c>
      <c r="U558" s="28">
        <f t="shared" si="494"/>
        <v>395.01484002000007</v>
      </c>
    </row>
    <row r="559" spans="1:21" s="14" customFormat="1" ht="12.95" customHeight="1" x14ac:dyDescent="0.25">
      <c r="A559" s="5">
        <v>597</v>
      </c>
      <c r="B559" s="9" t="s">
        <v>647</v>
      </c>
      <c r="C559" s="4" t="s">
        <v>2086</v>
      </c>
      <c r="D559" s="4" t="s">
        <v>648</v>
      </c>
      <c r="E559" s="29" t="s">
        <v>2532</v>
      </c>
      <c r="F559" s="17" t="s">
        <v>3</v>
      </c>
      <c r="G559" s="40">
        <v>10</v>
      </c>
      <c r="H559" s="31">
        <f t="shared" si="504"/>
        <v>14.928599999999999</v>
      </c>
      <c r="I559" s="32">
        <f t="shared" si="505"/>
        <v>1497.3385799999999</v>
      </c>
      <c r="J559" s="33">
        <v>12.4405</v>
      </c>
      <c r="K559" s="32">
        <f t="shared" si="506"/>
        <v>1247.78215</v>
      </c>
      <c r="L559" s="33">
        <v>10.976800000000001</v>
      </c>
      <c r="M559" s="34">
        <f t="shared" si="507"/>
        <v>1100.978055</v>
      </c>
      <c r="N559" s="33">
        <v>9.5131999999999994</v>
      </c>
      <c r="O559" s="34">
        <f t="shared" si="488"/>
        <v>954.17395999999997</v>
      </c>
      <c r="P559" s="39">
        <f t="shared" si="489"/>
        <v>858.75656400000003</v>
      </c>
      <c r="Q559" s="28">
        <f t="shared" si="490"/>
        <v>1245.1970178000001</v>
      </c>
      <c r="R559" s="28">
        <f t="shared" si="491"/>
        <v>1207.8411072660001</v>
      </c>
      <c r="S559" s="28">
        <f t="shared" si="492"/>
        <v>1182.9371669100001</v>
      </c>
      <c r="T559" s="28">
        <f t="shared" si="493"/>
        <v>1158.0332265540001</v>
      </c>
      <c r="U559" s="28">
        <f t="shared" si="494"/>
        <v>1120.67731602</v>
      </c>
    </row>
    <row r="560" spans="1:21" s="14" customFormat="1" ht="12.95" customHeight="1" x14ac:dyDescent="0.25">
      <c r="A560" s="5">
        <v>598</v>
      </c>
      <c r="B560" s="9" t="s">
        <v>649</v>
      </c>
      <c r="C560" s="4" t="s">
        <v>2087</v>
      </c>
      <c r="D560" s="4" t="s">
        <v>650</v>
      </c>
      <c r="E560" s="29" t="s">
        <v>2532</v>
      </c>
      <c r="F560" s="17" t="s">
        <v>3</v>
      </c>
      <c r="G560" s="40">
        <v>10</v>
      </c>
      <c r="H560" s="31">
        <f t="shared" si="504"/>
        <v>16.537799999999997</v>
      </c>
      <c r="I560" s="32">
        <f t="shared" si="505"/>
        <v>1658.7413399999998</v>
      </c>
      <c r="J560" s="33">
        <v>13.781499999999999</v>
      </c>
      <c r="K560" s="32">
        <f t="shared" si="506"/>
        <v>1382.2844499999999</v>
      </c>
      <c r="L560" s="33">
        <v>12.1601</v>
      </c>
      <c r="M560" s="34">
        <f t="shared" si="507"/>
        <v>1219.6580300000001</v>
      </c>
      <c r="N560" s="33">
        <v>10.5387</v>
      </c>
      <c r="O560" s="34">
        <f t="shared" si="488"/>
        <v>1057.03161</v>
      </c>
      <c r="P560" s="39">
        <f t="shared" si="489"/>
        <v>951.32844899999998</v>
      </c>
      <c r="Q560" s="28">
        <f t="shared" si="490"/>
        <v>1379.42625105</v>
      </c>
      <c r="R560" s="28">
        <f t="shared" si="491"/>
        <v>1338.0434635184999</v>
      </c>
      <c r="S560" s="28">
        <f t="shared" si="492"/>
        <v>1310.4549384975001</v>
      </c>
      <c r="T560" s="28">
        <f t="shared" si="493"/>
        <v>1282.8664134764999</v>
      </c>
      <c r="U560" s="28">
        <f t="shared" si="494"/>
        <v>1241.4836259450001</v>
      </c>
    </row>
    <row r="561" spans="1:21" s="14" customFormat="1" ht="12.95" customHeight="1" x14ac:dyDescent="0.25">
      <c r="A561" s="5">
        <v>599</v>
      </c>
      <c r="B561" s="9" t="s">
        <v>651</v>
      </c>
      <c r="C561" s="4" t="s">
        <v>2030</v>
      </c>
      <c r="D561" s="4" t="s">
        <v>652</v>
      </c>
      <c r="E561" s="29" t="s">
        <v>2532</v>
      </c>
      <c r="F561" s="17" t="s">
        <v>3</v>
      </c>
      <c r="G561" s="40">
        <v>10</v>
      </c>
      <c r="H561" s="31">
        <f t="shared" si="504"/>
        <v>14.781000000000001</v>
      </c>
      <c r="I561" s="32">
        <f t="shared" si="505"/>
        <v>1482.5343</v>
      </c>
      <c r="J561" s="33">
        <v>12.317500000000001</v>
      </c>
      <c r="K561" s="32">
        <f t="shared" si="506"/>
        <v>1235.44525</v>
      </c>
      <c r="L561" s="33">
        <v>10.868399999999999</v>
      </c>
      <c r="M561" s="34">
        <f t="shared" si="507"/>
        <v>1090.1055349999999</v>
      </c>
      <c r="N561" s="33">
        <v>9.4193999999999996</v>
      </c>
      <c r="O561" s="34">
        <f t="shared" si="488"/>
        <v>944.76581999999996</v>
      </c>
      <c r="P561" s="39">
        <f t="shared" si="489"/>
        <v>850.28923799999995</v>
      </c>
      <c r="Q561" s="28">
        <f t="shared" si="490"/>
        <v>1232.9193951</v>
      </c>
      <c r="R561" s="28">
        <f t="shared" si="491"/>
        <v>1195.931813247</v>
      </c>
      <c r="S561" s="28">
        <f t="shared" si="492"/>
        <v>1171.2734253450001</v>
      </c>
      <c r="T561" s="28">
        <f t="shared" si="493"/>
        <v>1146.6150374429999</v>
      </c>
      <c r="U561" s="28">
        <f t="shared" si="494"/>
        <v>1109.62745559</v>
      </c>
    </row>
    <row r="562" spans="1:21" s="14" customFormat="1" ht="12.95" customHeight="1" x14ac:dyDescent="0.25">
      <c r="A562" s="5">
        <v>600</v>
      </c>
      <c r="B562" s="9" t="s">
        <v>653</v>
      </c>
      <c r="C562" s="4" t="s">
        <v>2031</v>
      </c>
      <c r="D562" s="4" t="s">
        <v>654</v>
      </c>
      <c r="E562" s="29" t="s">
        <v>2532</v>
      </c>
      <c r="F562" s="17" t="s">
        <v>3</v>
      </c>
      <c r="G562" s="40">
        <v>10</v>
      </c>
      <c r="H562" s="31">
        <f t="shared" si="504"/>
        <v>15.561119999999999</v>
      </c>
      <c r="I562" s="32">
        <f t="shared" si="505"/>
        <v>1560.7803359999998</v>
      </c>
      <c r="J562" s="33">
        <v>12.967599999999999</v>
      </c>
      <c r="K562" s="32">
        <f t="shared" si="506"/>
        <v>1300.6502799999998</v>
      </c>
      <c r="L562" s="33">
        <v>11.442</v>
      </c>
      <c r="M562" s="34">
        <f t="shared" si="507"/>
        <v>1147.6325999999999</v>
      </c>
      <c r="N562" s="33">
        <v>9.9163999999999994</v>
      </c>
      <c r="O562" s="34">
        <f t="shared" si="488"/>
        <v>994.61491999999987</v>
      </c>
      <c r="P562" s="39">
        <f t="shared" si="489"/>
        <v>895.15342799999985</v>
      </c>
      <c r="Q562" s="28">
        <f t="shared" si="490"/>
        <v>1297.9724705999997</v>
      </c>
      <c r="R562" s="28">
        <f t="shared" si="491"/>
        <v>1259.0332964819997</v>
      </c>
      <c r="S562" s="28">
        <f t="shared" si="492"/>
        <v>1233.0738470699998</v>
      </c>
      <c r="T562" s="28">
        <f t="shared" si="493"/>
        <v>1207.1143976579997</v>
      </c>
      <c r="U562" s="28">
        <f t="shared" si="494"/>
        <v>1168.1752235399997</v>
      </c>
    </row>
    <row r="563" spans="1:21" s="14" customFormat="1" ht="12.95" customHeight="1" x14ac:dyDescent="0.25">
      <c r="A563" s="5">
        <v>601</v>
      </c>
      <c r="B563" s="9" t="s">
        <v>655</v>
      </c>
      <c r="C563" s="4" t="s">
        <v>2088</v>
      </c>
      <c r="D563" s="4" t="s">
        <v>656</v>
      </c>
      <c r="E563" s="29" t="s">
        <v>2532</v>
      </c>
      <c r="F563" s="17" t="s">
        <v>3</v>
      </c>
      <c r="G563" s="40">
        <v>10</v>
      </c>
      <c r="H563" s="31">
        <f t="shared" si="504"/>
        <v>9.9167999999999985</v>
      </c>
      <c r="I563" s="32">
        <f t="shared" si="505"/>
        <v>994.65503999999976</v>
      </c>
      <c r="J563" s="33">
        <v>8.2639999999999993</v>
      </c>
      <c r="K563" s="32">
        <f t="shared" si="506"/>
        <v>828.87919999999986</v>
      </c>
      <c r="L563" s="33">
        <v>7.2916999999999996</v>
      </c>
      <c r="M563" s="34">
        <f t="shared" si="507"/>
        <v>731.36252499999989</v>
      </c>
      <c r="N563" s="33">
        <v>6.3194999999999997</v>
      </c>
      <c r="O563" s="34">
        <f t="shared" si="488"/>
        <v>633.84584999999993</v>
      </c>
      <c r="P563" s="39">
        <f t="shared" si="489"/>
        <v>570.46126499999991</v>
      </c>
      <c r="Q563" s="28">
        <f t="shared" si="490"/>
        <v>827.16883424999992</v>
      </c>
      <c r="R563" s="28">
        <f t="shared" si="491"/>
        <v>802.35376922249998</v>
      </c>
      <c r="S563" s="28">
        <f t="shared" si="492"/>
        <v>785.81039253749987</v>
      </c>
      <c r="T563" s="28">
        <f t="shared" si="493"/>
        <v>769.26701585249987</v>
      </c>
      <c r="U563" s="28">
        <f t="shared" si="494"/>
        <v>744.45195082499993</v>
      </c>
    </row>
    <row r="564" spans="1:21" s="14" customFormat="1" ht="12.95" customHeight="1" x14ac:dyDescent="0.25">
      <c r="A564" s="5">
        <v>602</v>
      </c>
      <c r="B564" s="9" t="s">
        <v>657</v>
      </c>
      <c r="C564" s="4" t="s">
        <v>2089</v>
      </c>
      <c r="D564" s="4" t="s">
        <v>658</v>
      </c>
      <c r="E564" s="29" t="s">
        <v>2532</v>
      </c>
      <c r="F564" s="17" t="s">
        <v>3</v>
      </c>
      <c r="G564" s="40">
        <v>10</v>
      </c>
      <c r="H564" s="31">
        <f t="shared" si="504"/>
        <v>8.9843999999999991</v>
      </c>
      <c r="I564" s="32">
        <f t="shared" si="505"/>
        <v>901.13531999999998</v>
      </c>
      <c r="J564" s="33">
        <v>7.4870000000000001</v>
      </c>
      <c r="K564" s="32">
        <f t="shared" si="506"/>
        <v>750.9461</v>
      </c>
      <c r="L564" s="33">
        <v>6.6238999999999999</v>
      </c>
      <c r="M564" s="34">
        <f t="shared" si="507"/>
        <v>664.37716999999998</v>
      </c>
      <c r="N564" s="33">
        <v>5.7607999999999997</v>
      </c>
      <c r="O564" s="34">
        <f t="shared" si="488"/>
        <v>577.80823999999996</v>
      </c>
      <c r="P564" s="39">
        <f t="shared" si="489"/>
        <v>520.0274159999999</v>
      </c>
      <c r="Q564" s="28">
        <f t="shared" si="490"/>
        <v>754.03975319999984</v>
      </c>
      <c r="R564" s="28">
        <f t="shared" si="491"/>
        <v>731.41856060399982</v>
      </c>
      <c r="S564" s="28">
        <f t="shared" si="492"/>
        <v>716.33776553999985</v>
      </c>
      <c r="T564" s="28">
        <f t="shared" si="493"/>
        <v>701.25697047599988</v>
      </c>
      <c r="U564" s="28">
        <f t="shared" si="494"/>
        <v>678.63577787999986</v>
      </c>
    </row>
    <row r="565" spans="1:21" s="14" customFormat="1" ht="12.95" customHeight="1" x14ac:dyDescent="0.25">
      <c r="A565" s="5">
        <v>603</v>
      </c>
      <c r="B565" s="9" t="s">
        <v>659</v>
      </c>
      <c r="C565" s="4" t="s">
        <v>2032</v>
      </c>
      <c r="D565" s="4" t="s">
        <v>660</v>
      </c>
      <c r="E565" s="29" t="s">
        <v>2532</v>
      </c>
      <c r="F565" s="17" t="s">
        <v>3</v>
      </c>
      <c r="G565" s="40">
        <v>10</v>
      </c>
      <c r="H565" s="31">
        <f t="shared" si="504"/>
        <v>9.6890399999999985</v>
      </c>
      <c r="I565" s="32">
        <f t="shared" si="505"/>
        <v>971.81071199999985</v>
      </c>
      <c r="J565" s="33">
        <v>8.0741999999999994</v>
      </c>
      <c r="K565" s="32">
        <f t="shared" si="506"/>
        <v>809.8422599999999</v>
      </c>
      <c r="L565" s="33">
        <v>7.1243999999999996</v>
      </c>
      <c r="M565" s="34">
        <f t="shared" si="507"/>
        <v>714.57230499999991</v>
      </c>
      <c r="N565" s="33">
        <v>6.1745000000000001</v>
      </c>
      <c r="O565" s="34">
        <f t="shared" si="488"/>
        <v>619.30235000000005</v>
      </c>
      <c r="P565" s="39">
        <f t="shared" si="489"/>
        <v>557.37211500000001</v>
      </c>
      <c r="Q565" s="28">
        <f t="shared" si="490"/>
        <v>808.18956675000004</v>
      </c>
      <c r="R565" s="28">
        <f t="shared" si="491"/>
        <v>783.94387974750009</v>
      </c>
      <c r="S565" s="28">
        <f t="shared" si="492"/>
        <v>767.78008841250005</v>
      </c>
      <c r="T565" s="28">
        <f t="shared" si="493"/>
        <v>751.61629707750001</v>
      </c>
      <c r="U565" s="28">
        <f t="shared" si="494"/>
        <v>727.37061007500006</v>
      </c>
    </row>
    <row r="566" spans="1:21" s="14" customFormat="1" ht="12.95" customHeight="1" x14ac:dyDescent="0.25">
      <c r="A566" s="5">
        <v>604</v>
      </c>
      <c r="B566" s="9" t="s">
        <v>661</v>
      </c>
      <c r="C566" s="4" t="s">
        <v>2033</v>
      </c>
      <c r="D566" s="4" t="s">
        <v>1994</v>
      </c>
      <c r="E566" s="29">
        <v>2023</v>
      </c>
      <c r="F566" s="17" t="s">
        <v>3</v>
      </c>
      <c r="G566" s="40">
        <v>10</v>
      </c>
      <c r="H566" s="31">
        <f t="shared" ref="H566" si="508">J566*1.2</f>
        <v>9.6890399999999985</v>
      </c>
      <c r="I566" s="32">
        <f t="shared" ref="I566" si="509">K566*1.2</f>
        <v>971.81071199999985</v>
      </c>
      <c r="J566" s="33">
        <v>8.0741999999999994</v>
      </c>
      <c r="K566" s="32">
        <f t="shared" ref="K566" si="510">J566*$F$3</f>
        <v>809.8422599999999</v>
      </c>
      <c r="L566" s="33">
        <v>7.1243999999999996</v>
      </c>
      <c r="M566" s="34">
        <f t="shared" ref="M566" si="511">(K566+O566)/2</f>
        <v>714.57230499999991</v>
      </c>
      <c r="N566" s="33">
        <v>6.1745000000000001</v>
      </c>
      <c r="O566" s="34">
        <f t="shared" ref="O566" si="512">N566*$F$3</f>
        <v>619.30235000000005</v>
      </c>
      <c r="P566" s="39">
        <f t="shared" si="489"/>
        <v>557.37211500000001</v>
      </c>
      <c r="Q566" s="28">
        <f t="shared" si="490"/>
        <v>808.18956675000004</v>
      </c>
      <c r="R566" s="28">
        <f t="shared" si="491"/>
        <v>783.94387974750009</v>
      </c>
      <c r="S566" s="28">
        <f t="shared" si="492"/>
        <v>767.78008841250005</v>
      </c>
      <c r="T566" s="28">
        <f t="shared" si="493"/>
        <v>751.61629707750001</v>
      </c>
      <c r="U566" s="28">
        <f t="shared" si="494"/>
        <v>727.37061007500006</v>
      </c>
    </row>
    <row r="567" spans="1:21" s="14" customFormat="1" ht="12.95" customHeight="1" x14ac:dyDescent="0.25">
      <c r="A567" s="5">
        <v>605</v>
      </c>
      <c r="B567" s="9" t="s">
        <v>662</v>
      </c>
      <c r="C567" s="4" t="s">
        <v>2034</v>
      </c>
      <c r="D567" s="4" t="s">
        <v>663</v>
      </c>
      <c r="E567" s="29">
        <v>2023</v>
      </c>
      <c r="F567" s="17" t="s">
        <v>3</v>
      </c>
      <c r="G567" s="40">
        <v>10</v>
      </c>
      <c r="H567" s="31">
        <f t="shared" si="504"/>
        <v>7.9461599999999999</v>
      </c>
      <c r="I567" s="32">
        <f t="shared" si="505"/>
        <v>796.99984800000004</v>
      </c>
      <c r="J567" s="33">
        <v>6.6218000000000004</v>
      </c>
      <c r="K567" s="32">
        <f t="shared" si="506"/>
        <v>664.16654000000005</v>
      </c>
      <c r="L567" s="33">
        <v>5.8426999999999998</v>
      </c>
      <c r="M567" s="34">
        <f t="shared" si="507"/>
        <v>586.02281000000005</v>
      </c>
      <c r="N567" s="33">
        <v>5.0636000000000001</v>
      </c>
      <c r="O567" s="34">
        <f t="shared" si="488"/>
        <v>507.87907999999999</v>
      </c>
      <c r="P567" s="39">
        <f t="shared" si="489"/>
        <v>457.09117199999997</v>
      </c>
      <c r="Q567" s="28">
        <f t="shared" si="490"/>
        <v>662.78219939999997</v>
      </c>
      <c r="R567" s="28">
        <f t="shared" si="491"/>
        <v>642.89873341800001</v>
      </c>
      <c r="S567" s="28">
        <f t="shared" si="492"/>
        <v>629.64308942999992</v>
      </c>
      <c r="T567" s="28">
        <f t="shared" si="493"/>
        <v>616.38744544199994</v>
      </c>
      <c r="U567" s="28">
        <f t="shared" si="494"/>
        <v>596.50397945999998</v>
      </c>
    </row>
    <row r="568" spans="1:21" s="14" customFormat="1" ht="12.95" customHeight="1" x14ac:dyDescent="0.25">
      <c r="A568" s="5">
        <v>606</v>
      </c>
      <c r="B568" s="9" t="s">
        <v>664</v>
      </c>
      <c r="C568" s="4" t="s">
        <v>2090</v>
      </c>
      <c r="D568" s="4" t="s">
        <v>665</v>
      </c>
      <c r="E568" s="29">
        <v>2023</v>
      </c>
      <c r="F568" s="17" t="s">
        <v>3</v>
      </c>
      <c r="G568" s="40">
        <v>6</v>
      </c>
      <c r="H568" s="31">
        <f t="shared" si="504"/>
        <v>13.29204</v>
      </c>
      <c r="I568" s="32">
        <f t="shared" si="505"/>
        <v>1333.1916120000001</v>
      </c>
      <c r="J568" s="33">
        <v>11.076700000000001</v>
      </c>
      <c r="K568" s="32">
        <f t="shared" si="506"/>
        <v>1110.9930100000001</v>
      </c>
      <c r="L568" s="33">
        <v>10.038600000000001</v>
      </c>
      <c r="M568" s="34">
        <f t="shared" si="507"/>
        <v>1006.8715800000001</v>
      </c>
      <c r="N568" s="33">
        <v>9.0005000000000006</v>
      </c>
      <c r="O568" s="34">
        <f t="shared" si="488"/>
        <v>902.75015000000008</v>
      </c>
      <c r="P568" s="39">
        <f t="shared" si="489"/>
        <v>812.47513500000002</v>
      </c>
      <c r="Q568" s="28">
        <f t="shared" si="490"/>
        <v>1178.08894575</v>
      </c>
      <c r="R568" s="28">
        <f t="shared" si="491"/>
        <v>1142.7462773775001</v>
      </c>
      <c r="S568" s="28">
        <f t="shared" si="492"/>
        <v>1119.1844984625</v>
      </c>
      <c r="T568" s="28">
        <f t="shared" si="493"/>
        <v>1095.6227195475001</v>
      </c>
      <c r="U568" s="28">
        <f t="shared" si="494"/>
        <v>1060.2800511749999</v>
      </c>
    </row>
    <row r="569" spans="1:21" s="14" customFormat="1" ht="12.95" customHeight="1" x14ac:dyDescent="0.25">
      <c r="A569" s="5">
        <v>607</v>
      </c>
      <c r="B569" s="9" t="s">
        <v>666</v>
      </c>
      <c r="C569" s="4" t="s">
        <v>2091</v>
      </c>
      <c r="D569" s="4" t="s">
        <v>667</v>
      </c>
      <c r="E569" s="29" t="s">
        <v>2532</v>
      </c>
      <c r="F569" s="17" t="s">
        <v>3</v>
      </c>
      <c r="G569" s="40">
        <v>10</v>
      </c>
      <c r="H569" s="31">
        <f t="shared" si="504"/>
        <v>20.542680000000001</v>
      </c>
      <c r="I569" s="32">
        <f t="shared" si="505"/>
        <v>2060.4308040000001</v>
      </c>
      <c r="J569" s="33">
        <v>17.1189</v>
      </c>
      <c r="K569" s="32">
        <f t="shared" si="506"/>
        <v>1717.02567</v>
      </c>
      <c r="L569" s="33">
        <v>15.104799999999999</v>
      </c>
      <c r="M569" s="34">
        <f t="shared" si="507"/>
        <v>1515.01144</v>
      </c>
      <c r="N569" s="33">
        <v>13.0907</v>
      </c>
      <c r="O569" s="34">
        <f t="shared" si="488"/>
        <v>1312.99721</v>
      </c>
      <c r="P569" s="39">
        <f t="shared" si="489"/>
        <v>1181.6974889999999</v>
      </c>
      <c r="Q569" s="28">
        <f t="shared" si="490"/>
        <v>1713.4613590499998</v>
      </c>
      <c r="R569" s="28">
        <f t="shared" si="491"/>
        <v>1662.0575182784999</v>
      </c>
      <c r="S569" s="28">
        <f t="shared" si="492"/>
        <v>1627.7882910975</v>
      </c>
      <c r="T569" s="28">
        <f t="shared" si="493"/>
        <v>1593.5190639164998</v>
      </c>
      <c r="U569" s="28">
        <f t="shared" si="494"/>
        <v>1542.1152231449998</v>
      </c>
    </row>
    <row r="570" spans="1:21" s="14" customFormat="1" ht="12.95" customHeight="1" x14ac:dyDescent="0.25">
      <c r="A570" s="5">
        <v>608</v>
      </c>
      <c r="B570" s="9" t="s">
        <v>668</v>
      </c>
      <c r="C570" s="4" t="s">
        <v>2092</v>
      </c>
      <c r="D570" s="4" t="s">
        <v>669</v>
      </c>
      <c r="E570" s="29" t="s">
        <v>2532</v>
      </c>
      <c r="F570" s="17" t="s">
        <v>3</v>
      </c>
      <c r="G570" s="40">
        <v>6</v>
      </c>
      <c r="H570" s="31">
        <f t="shared" si="504"/>
        <v>20.542680000000001</v>
      </c>
      <c r="I570" s="32">
        <f t="shared" si="505"/>
        <v>2060.4308040000001</v>
      </c>
      <c r="J570" s="33">
        <v>17.1189</v>
      </c>
      <c r="K570" s="32">
        <f t="shared" si="506"/>
        <v>1717.02567</v>
      </c>
      <c r="L570" s="33">
        <v>15.104799999999999</v>
      </c>
      <c r="M570" s="34">
        <f t="shared" si="507"/>
        <v>1515.01144</v>
      </c>
      <c r="N570" s="33">
        <v>13.0907</v>
      </c>
      <c r="O570" s="34">
        <f t="shared" si="488"/>
        <v>1312.99721</v>
      </c>
      <c r="P570" s="39">
        <f t="shared" si="489"/>
        <v>1181.6974889999999</v>
      </c>
      <c r="Q570" s="28">
        <f t="shared" si="490"/>
        <v>1713.4613590499998</v>
      </c>
      <c r="R570" s="28">
        <f t="shared" si="491"/>
        <v>1662.0575182784999</v>
      </c>
      <c r="S570" s="28">
        <f t="shared" si="492"/>
        <v>1627.7882910975</v>
      </c>
      <c r="T570" s="28">
        <f t="shared" si="493"/>
        <v>1593.5190639164998</v>
      </c>
      <c r="U570" s="28">
        <f t="shared" si="494"/>
        <v>1542.1152231449998</v>
      </c>
    </row>
    <row r="571" spans="1:21" s="14" customFormat="1" ht="12.95" customHeight="1" x14ac:dyDescent="0.25">
      <c r="A571" s="5">
        <v>609</v>
      </c>
      <c r="B571" s="9" t="s">
        <v>670</v>
      </c>
      <c r="C571" s="4" t="s">
        <v>2093</v>
      </c>
      <c r="D571" s="4" t="s">
        <v>671</v>
      </c>
      <c r="E571" s="29" t="s">
        <v>2532</v>
      </c>
      <c r="F571" s="17" t="s">
        <v>3</v>
      </c>
      <c r="G571" s="40">
        <v>6</v>
      </c>
      <c r="H571" s="31">
        <f t="shared" si="504"/>
        <v>41.415599999999998</v>
      </c>
      <c r="I571" s="32">
        <f t="shared" si="505"/>
        <v>4153.9846799999996</v>
      </c>
      <c r="J571" s="33">
        <v>34.512999999999998</v>
      </c>
      <c r="K571" s="32">
        <f t="shared" si="506"/>
        <v>3461.6538999999998</v>
      </c>
      <c r="L571" s="33">
        <v>29.5867</v>
      </c>
      <c r="M571" s="34">
        <f t="shared" si="507"/>
        <v>2967.54601</v>
      </c>
      <c r="N571" s="33">
        <v>24.660399999999999</v>
      </c>
      <c r="O571" s="34">
        <f t="shared" si="488"/>
        <v>2473.4381199999998</v>
      </c>
      <c r="P571" s="39">
        <f t="shared" si="489"/>
        <v>2226.0943079999997</v>
      </c>
      <c r="Q571" s="28">
        <f t="shared" si="490"/>
        <v>3227.8367465999995</v>
      </c>
      <c r="R571" s="28">
        <f t="shared" si="491"/>
        <v>3131.0016442019996</v>
      </c>
      <c r="S571" s="28">
        <f t="shared" si="492"/>
        <v>3066.4449092699997</v>
      </c>
      <c r="T571" s="28">
        <f t="shared" si="493"/>
        <v>3001.8881743379993</v>
      </c>
      <c r="U571" s="28">
        <f t="shared" si="494"/>
        <v>2905.0530719399994</v>
      </c>
    </row>
    <row r="572" spans="1:21" s="14" customFormat="1" ht="12.95" customHeight="1" x14ac:dyDescent="0.25">
      <c r="A572" s="5">
        <v>610</v>
      </c>
      <c r="B572" s="9" t="s">
        <v>672</v>
      </c>
      <c r="C572" s="4" t="s">
        <v>2035</v>
      </c>
      <c r="D572" s="4" t="s">
        <v>673</v>
      </c>
      <c r="E572" s="29" t="s">
        <v>2532</v>
      </c>
      <c r="F572" s="17" t="s">
        <v>3</v>
      </c>
      <c r="G572" s="40">
        <v>10</v>
      </c>
      <c r="H572" s="31">
        <f t="shared" si="504"/>
        <v>5.2570799999999993</v>
      </c>
      <c r="I572" s="32">
        <f t="shared" si="505"/>
        <v>527.28512399999988</v>
      </c>
      <c r="J572" s="33">
        <v>4.3808999999999996</v>
      </c>
      <c r="K572" s="32">
        <f t="shared" si="506"/>
        <v>439.40426999999994</v>
      </c>
      <c r="L572" s="33">
        <v>3.9428000000000001</v>
      </c>
      <c r="M572" s="34">
        <f t="shared" si="507"/>
        <v>395.46283999999997</v>
      </c>
      <c r="N572" s="33">
        <v>3.5047000000000001</v>
      </c>
      <c r="O572" s="34">
        <f t="shared" si="488"/>
        <v>351.52141</v>
      </c>
      <c r="P572" s="39">
        <f t="shared" si="489"/>
        <v>316.36926900000003</v>
      </c>
      <c r="Q572" s="28">
        <f t="shared" si="490"/>
        <v>458.73544005000008</v>
      </c>
      <c r="R572" s="28">
        <f t="shared" si="491"/>
        <v>444.9733768485001</v>
      </c>
      <c r="S572" s="28">
        <f t="shared" si="492"/>
        <v>435.79866804750009</v>
      </c>
      <c r="T572" s="28">
        <f t="shared" si="493"/>
        <v>426.62395924650008</v>
      </c>
      <c r="U572" s="28">
        <f t="shared" si="494"/>
        <v>412.86189604500009</v>
      </c>
    </row>
    <row r="573" spans="1:21" s="14" customFormat="1" ht="12.95" customHeight="1" x14ac:dyDescent="0.25">
      <c r="A573" s="5">
        <v>611</v>
      </c>
      <c r="B573" s="9" t="s">
        <v>674</v>
      </c>
      <c r="C573" s="4" t="s">
        <v>2000</v>
      </c>
      <c r="D573" s="4" t="s">
        <v>675</v>
      </c>
      <c r="E573" s="29" t="s">
        <v>2532</v>
      </c>
      <c r="F573" s="17" t="s">
        <v>3</v>
      </c>
      <c r="G573" s="40">
        <v>10</v>
      </c>
      <c r="H573" s="31">
        <f t="shared" si="504"/>
        <v>17.782319999999999</v>
      </c>
      <c r="I573" s="32">
        <f t="shared" si="505"/>
        <v>1783.5666959999999</v>
      </c>
      <c r="J573" s="33">
        <v>14.8186</v>
      </c>
      <c r="K573" s="32">
        <f t="shared" si="506"/>
        <v>1486.30558</v>
      </c>
      <c r="L573" s="33">
        <v>13.075200000000001</v>
      </c>
      <c r="M573" s="34">
        <f t="shared" si="507"/>
        <v>1311.44256</v>
      </c>
      <c r="N573" s="33">
        <v>11.331799999999999</v>
      </c>
      <c r="O573" s="34">
        <f t="shared" si="488"/>
        <v>1136.57954</v>
      </c>
      <c r="P573" s="39">
        <f t="shared" si="489"/>
        <v>1022.9215859999999</v>
      </c>
      <c r="Q573" s="28">
        <f t="shared" si="490"/>
        <v>1483.2362997</v>
      </c>
      <c r="R573" s="28">
        <f t="shared" si="491"/>
        <v>1438.739210709</v>
      </c>
      <c r="S573" s="28">
        <f t="shared" si="492"/>
        <v>1409.0744847149999</v>
      </c>
      <c r="T573" s="28">
        <f t="shared" si="493"/>
        <v>1379.4097587209999</v>
      </c>
      <c r="U573" s="28">
        <f t="shared" si="494"/>
        <v>1334.9126697300001</v>
      </c>
    </row>
    <row r="574" spans="1:21" s="14" customFormat="1" ht="12.95" customHeight="1" x14ac:dyDescent="0.25">
      <c r="A574" s="5">
        <v>612</v>
      </c>
      <c r="B574" s="9" t="s">
        <v>676</v>
      </c>
      <c r="C574" s="4" t="s">
        <v>2094</v>
      </c>
      <c r="D574" s="4" t="s">
        <v>677</v>
      </c>
      <c r="E574" s="29" t="s">
        <v>2532</v>
      </c>
      <c r="F574" s="17" t="s">
        <v>3</v>
      </c>
      <c r="G574" s="40">
        <v>10</v>
      </c>
      <c r="H574" s="31">
        <f t="shared" si="504"/>
        <v>16.04928</v>
      </c>
      <c r="I574" s="32">
        <f t="shared" si="505"/>
        <v>1609.7427839999998</v>
      </c>
      <c r="J574" s="33">
        <v>13.3744</v>
      </c>
      <c r="K574" s="32">
        <f t="shared" si="506"/>
        <v>1341.4523199999999</v>
      </c>
      <c r="L574" s="33">
        <v>11.801</v>
      </c>
      <c r="M574" s="34">
        <f t="shared" si="507"/>
        <v>1183.6403</v>
      </c>
      <c r="N574" s="33">
        <v>10.227600000000001</v>
      </c>
      <c r="O574" s="34">
        <f t="shared" si="488"/>
        <v>1025.8282799999999</v>
      </c>
      <c r="P574" s="39">
        <f t="shared" si="489"/>
        <v>923.24545199999989</v>
      </c>
      <c r="Q574" s="28">
        <f t="shared" si="490"/>
        <v>1338.7059053999999</v>
      </c>
      <c r="R574" s="28">
        <f t="shared" si="491"/>
        <v>1298.5447282379998</v>
      </c>
      <c r="S574" s="28">
        <f t="shared" si="492"/>
        <v>1271.7706101299998</v>
      </c>
      <c r="T574" s="28">
        <f t="shared" si="493"/>
        <v>1244.996492022</v>
      </c>
      <c r="U574" s="28">
        <f t="shared" si="494"/>
        <v>1204.8353148599999</v>
      </c>
    </row>
    <row r="575" spans="1:21" s="14" customFormat="1" ht="12.95" customHeight="1" x14ac:dyDescent="0.25">
      <c r="A575" s="5">
        <v>613</v>
      </c>
      <c r="B575" s="9" t="s">
        <v>678</v>
      </c>
      <c r="C575" s="4" t="s">
        <v>2095</v>
      </c>
      <c r="D575" s="4" t="s">
        <v>679</v>
      </c>
      <c r="E575" s="29" t="s">
        <v>2532</v>
      </c>
      <c r="F575" s="17" t="s">
        <v>3</v>
      </c>
      <c r="G575" s="40">
        <v>10</v>
      </c>
      <c r="H575" s="31">
        <f t="shared" si="504"/>
        <v>17.782319999999999</v>
      </c>
      <c r="I575" s="32">
        <f t="shared" si="505"/>
        <v>1783.5666959999999</v>
      </c>
      <c r="J575" s="33">
        <v>14.8186</v>
      </c>
      <c r="K575" s="32">
        <f t="shared" si="506"/>
        <v>1486.30558</v>
      </c>
      <c r="L575" s="33">
        <v>13.075200000000001</v>
      </c>
      <c r="M575" s="34">
        <f t="shared" si="507"/>
        <v>1311.44256</v>
      </c>
      <c r="N575" s="33">
        <v>11.331799999999999</v>
      </c>
      <c r="O575" s="34">
        <f t="shared" si="488"/>
        <v>1136.57954</v>
      </c>
      <c r="P575" s="39">
        <f t="shared" si="489"/>
        <v>1022.9215859999999</v>
      </c>
      <c r="Q575" s="28">
        <f t="shared" si="490"/>
        <v>1483.2362997</v>
      </c>
      <c r="R575" s="28">
        <f t="shared" si="491"/>
        <v>1438.739210709</v>
      </c>
      <c r="S575" s="28">
        <f t="shared" si="492"/>
        <v>1409.0744847149999</v>
      </c>
      <c r="T575" s="28">
        <f t="shared" si="493"/>
        <v>1379.4097587209999</v>
      </c>
      <c r="U575" s="28">
        <f t="shared" si="494"/>
        <v>1334.9126697300001</v>
      </c>
    </row>
    <row r="576" spans="1:21" s="14" customFormat="1" ht="12.95" customHeight="1" x14ac:dyDescent="0.25">
      <c r="A576" s="5">
        <v>614</v>
      </c>
      <c r="B576" s="9" t="s">
        <v>680</v>
      </c>
      <c r="C576" s="4" t="s">
        <v>2036</v>
      </c>
      <c r="D576" s="4" t="s">
        <v>681</v>
      </c>
      <c r="E576" s="29" t="s">
        <v>2532</v>
      </c>
      <c r="F576" s="17" t="s">
        <v>3</v>
      </c>
      <c r="G576" s="40">
        <v>10</v>
      </c>
      <c r="H576" s="31">
        <f t="shared" si="504"/>
        <v>15.89448</v>
      </c>
      <c r="I576" s="32">
        <f t="shared" si="505"/>
        <v>1594.2163439999999</v>
      </c>
      <c r="J576" s="33">
        <v>13.2454</v>
      </c>
      <c r="K576" s="32">
        <f t="shared" si="506"/>
        <v>1328.5136199999999</v>
      </c>
      <c r="L576" s="33">
        <v>11.686400000000001</v>
      </c>
      <c r="M576" s="34">
        <f t="shared" si="507"/>
        <v>1172.1459199999999</v>
      </c>
      <c r="N576" s="33">
        <v>10.1274</v>
      </c>
      <c r="O576" s="34">
        <f t="shared" si="488"/>
        <v>1015.7782199999999</v>
      </c>
      <c r="P576" s="39">
        <f t="shared" si="489"/>
        <v>914.20039799999995</v>
      </c>
      <c r="Q576" s="28">
        <f t="shared" si="490"/>
        <v>1325.5905771</v>
      </c>
      <c r="R576" s="28">
        <f t="shared" si="491"/>
        <v>1285.822859787</v>
      </c>
      <c r="S576" s="28">
        <f t="shared" si="492"/>
        <v>1259.3110482449999</v>
      </c>
      <c r="T576" s="28">
        <f t="shared" si="493"/>
        <v>1232.7992367029999</v>
      </c>
      <c r="U576" s="28">
        <f t="shared" si="494"/>
        <v>1193.0315193900001</v>
      </c>
    </row>
    <row r="577" spans="1:21" s="14" customFormat="1" ht="12.95" customHeight="1" x14ac:dyDescent="0.25">
      <c r="A577" s="5">
        <v>615</v>
      </c>
      <c r="B577" s="9" t="s">
        <v>682</v>
      </c>
      <c r="C577" s="4" t="s">
        <v>2096</v>
      </c>
      <c r="D577" s="4" t="s">
        <v>683</v>
      </c>
      <c r="E577" s="29" t="s">
        <v>2532</v>
      </c>
      <c r="F577" s="17" t="s">
        <v>3</v>
      </c>
      <c r="G577" s="40">
        <v>10</v>
      </c>
      <c r="H577" s="31">
        <f t="shared" si="504"/>
        <v>10.405199999999999</v>
      </c>
      <c r="I577" s="32">
        <f t="shared" si="505"/>
        <v>1043.6415599999998</v>
      </c>
      <c r="J577" s="33">
        <v>8.6709999999999994</v>
      </c>
      <c r="K577" s="32">
        <f t="shared" si="506"/>
        <v>869.70129999999995</v>
      </c>
      <c r="L577" s="33">
        <v>7.6508000000000003</v>
      </c>
      <c r="M577" s="34">
        <f t="shared" si="507"/>
        <v>767.38025500000003</v>
      </c>
      <c r="N577" s="33">
        <v>6.6307</v>
      </c>
      <c r="O577" s="34">
        <f t="shared" si="488"/>
        <v>665.05921000000001</v>
      </c>
      <c r="P577" s="39">
        <f t="shared" si="489"/>
        <v>598.55328899999995</v>
      </c>
      <c r="Q577" s="28">
        <f t="shared" si="490"/>
        <v>867.90226904999986</v>
      </c>
      <c r="R577" s="28">
        <f t="shared" si="491"/>
        <v>841.86520097849984</v>
      </c>
      <c r="S577" s="28">
        <f t="shared" si="492"/>
        <v>824.50715559749983</v>
      </c>
      <c r="T577" s="28">
        <f t="shared" si="493"/>
        <v>807.14911021649982</v>
      </c>
      <c r="U577" s="28">
        <f t="shared" si="494"/>
        <v>781.1120421449998</v>
      </c>
    </row>
    <row r="578" spans="1:21" s="14" customFormat="1" ht="12.95" customHeight="1" x14ac:dyDescent="0.25">
      <c r="A578" s="5">
        <v>616</v>
      </c>
      <c r="B578" s="9" t="s">
        <v>684</v>
      </c>
      <c r="C578" s="4" t="s">
        <v>2097</v>
      </c>
      <c r="D578" s="4" t="s">
        <v>685</v>
      </c>
      <c r="E578" s="29" t="s">
        <v>2532</v>
      </c>
      <c r="F578" s="17" t="s">
        <v>3</v>
      </c>
      <c r="G578" s="40">
        <v>10</v>
      </c>
      <c r="H578" s="31">
        <f t="shared" si="504"/>
        <v>9.6456</v>
      </c>
      <c r="I578" s="32">
        <f t="shared" si="505"/>
        <v>967.45367999999996</v>
      </c>
      <c r="J578" s="33">
        <v>8.0380000000000003</v>
      </c>
      <c r="K578" s="32">
        <f t="shared" si="506"/>
        <v>806.21140000000003</v>
      </c>
      <c r="L578" s="33">
        <v>7.0922999999999998</v>
      </c>
      <c r="M578" s="34">
        <f t="shared" si="507"/>
        <v>711.36270500000001</v>
      </c>
      <c r="N578" s="33">
        <v>6.1467000000000001</v>
      </c>
      <c r="O578" s="34">
        <f t="shared" si="488"/>
        <v>616.51400999999998</v>
      </c>
      <c r="P578" s="39">
        <f t="shared" si="489"/>
        <v>554.86260900000002</v>
      </c>
      <c r="Q578" s="28">
        <f t="shared" si="490"/>
        <v>804.55078305000006</v>
      </c>
      <c r="R578" s="28">
        <f t="shared" si="491"/>
        <v>780.41425955850002</v>
      </c>
      <c r="S578" s="28">
        <f t="shared" si="492"/>
        <v>764.32324389750011</v>
      </c>
      <c r="T578" s="28">
        <f t="shared" si="493"/>
        <v>748.23222823650008</v>
      </c>
      <c r="U578" s="28">
        <f t="shared" si="494"/>
        <v>724.09570474500003</v>
      </c>
    </row>
    <row r="579" spans="1:21" s="14" customFormat="1" ht="12.95" customHeight="1" x14ac:dyDescent="0.25">
      <c r="A579" s="5">
        <v>617</v>
      </c>
      <c r="B579" s="9" t="s">
        <v>686</v>
      </c>
      <c r="C579" s="4" t="s">
        <v>2037</v>
      </c>
      <c r="D579" s="4" t="s">
        <v>687</v>
      </c>
      <c r="E579" s="29" t="s">
        <v>2532</v>
      </c>
      <c r="F579" s="17" t="s">
        <v>3</v>
      </c>
      <c r="G579" s="40">
        <v>10</v>
      </c>
      <c r="H579" s="31">
        <f t="shared" si="504"/>
        <v>10.05372</v>
      </c>
      <c r="I579" s="32">
        <f t="shared" si="505"/>
        <v>1008.3881159999999</v>
      </c>
      <c r="J579" s="33">
        <v>8.3780999999999999</v>
      </c>
      <c r="K579" s="32">
        <f t="shared" si="506"/>
        <v>840.32342999999992</v>
      </c>
      <c r="L579" s="33">
        <v>7.3925000000000001</v>
      </c>
      <c r="M579" s="34">
        <f t="shared" si="507"/>
        <v>741.46775000000002</v>
      </c>
      <c r="N579" s="33">
        <v>6.4069000000000003</v>
      </c>
      <c r="O579" s="34">
        <f t="shared" si="488"/>
        <v>642.61207000000002</v>
      </c>
      <c r="P579" s="39">
        <f t="shared" si="489"/>
        <v>578.350863</v>
      </c>
      <c r="Q579" s="28">
        <f t="shared" si="490"/>
        <v>838.60875135000003</v>
      </c>
      <c r="R579" s="28">
        <f t="shared" si="491"/>
        <v>813.45048880950003</v>
      </c>
      <c r="S579" s="28">
        <f t="shared" si="492"/>
        <v>796.67831378250003</v>
      </c>
      <c r="T579" s="28">
        <f t="shared" si="493"/>
        <v>779.90613875550002</v>
      </c>
      <c r="U579" s="28">
        <f t="shared" si="494"/>
        <v>754.74787621500002</v>
      </c>
    </row>
    <row r="580" spans="1:21" s="14" customFormat="1" ht="12.95" customHeight="1" x14ac:dyDescent="0.25">
      <c r="A580" s="5">
        <v>618</v>
      </c>
      <c r="B580" s="9" t="s">
        <v>688</v>
      </c>
      <c r="C580" s="4" t="s">
        <v>2038</v>
      </c>
      <c r="D580" s="4" t="s">
        <v>1995</v>
      </c>
      <c r="E580" s="29">
        <v>2023</v>
      </c>
      <c r="F580" s="17" t="s">
        <v>3</v>
      </c>
      <c r="G580" s="40">
        <v>10</v>
      </c>
      <c r="H580" s="31">
        <f t="shared" ref="H580" si="513">J580*1.2</f>
        <v>10.05372</v>
      </c>
      <c r="I580" s="32">
        <f t="shared" ref="I580" si="514">K580*1.2</f>
        <v>1008.3881159999999</v>
      </c>
      <c r="J580" s="33">
        <v>8.3780999999999999</v>
      </c>
      <c r="K580" s="32">
        <f t="shared" ref="K580" si="515">J580*$F$3</f>
        <v>840.32342999999992</v>
      </c>
      <c r="L580" s="33">
        <v>7.3925000000000001</v>
      </c>
      <c r="M580" s="34">
        <f t="shared" ref="M580" si="516">(K580+O580)/2</f>
        <v>741.46775000000002</v>
      </c>
      <c r="N580" s="33">
        <v>6.4069000000000003</v>
      </c>
      <c r="O580" s="34">
        <f t="shared" ref="O580" si="517">N580*$F$3</f>
        <v>642.61207000000002</v>
      </c>
      <c r="P580" s="39">
        <f t="shared" si="489"/>
        <v>578.350863</v>
      </c>
      <c r="Q580" s="28">
        <f t="shared" si="490"/>
        <v>838.60875135000003</v>
      </c>
      <c r="R580" s="28">
        <f t="shared" si="491"/>
        <v>813.45048880950003</v>
      </c>
      <c r="S580" s="28">
        <f t="shared" si="492"/>
        <v>796.67831378250003</v>
      </c>
      <c r="T580" s="28">
        <f t="shared" si="493"/>
        <v>779.90613875550002</v>
      </c>
      <c r="U580" s="28">
        <f t="shared" si="494"/>
        <v>754.74787621500002</v>
      </c>
    </row>
    <row r="581" spans="1:21" s="14" customFormat="1" ht="12.95" customHeight="1" x14ac:dyDescent="0.25">
      <c r="A581" s="5">
        <v>619</v>
      </c>
      <c r="B581" s="9" t="s">
        <v>689</v>
      </c>
      <c r="C581" s="4" t="s">
        <v>2039</v>
      </c>
      <c r="D581" s="4" t="s">
        <v>690</v>
      </c>
      <c r="E581" s="29">
        <v>2023</v>
      </c>
      <c r="F581" s="17" t="s">
        <v>3</v>
      </c>
      <c r="G581" s="40">
        <v>10</v>
      </c>
      <c r="H581" s="31">
        <f t="shared" si="504"/>
        <v>8.5079999999999991</v>
      </c>
      <c r="I581" s="32">
        <f t="shared" si="505"/>
        <v>853.35239999999988</v>
      </c>
      <c r="J581" s="33">
        <v>7.09</v>
      </c>
      <c r="K581" s="32">
        <f t="shared" si="506"/>
        <v>711.12699999999995</v>
      </c>
      <c r="L581" s="33">
        <v>6.2558999999999996</v>
      </c>
      <c r="M581" s="34">
        <f t="shared" si="507"/>
        <v>627.46677</v>
      </c>
      <c r="N581" s="33">
        <v>5.4218000000000002</v>
      </c>
      <c r="O581" s="34">
        <f t="shared" si="488"/>
        <v>543.80654000000004</v>
      </c>
      <c r="P581" s="39">
        <f t="shared" si="489"/>
        <v>489.42588600000005</v>
      </c>
      <c r="Q581" s="28">
        <f t="shared" si="490"/>
        <v>709.66753470000003</v>
      </c>
      <c r="R581" s="28">
        <f t="shared" si="491"/>
        <v>688.377508659</v>
      </c>
      <c r="S581" s="28">
        <f t="shared" si="492"/>
        <v>674.18415796500005</v>
      </c>
      <c r="T581" s="28">
        <f t="shared" si="493"/>
        <v>659.99080727099999</v>
      </c>
      <c r="U581" s="28">
        <f t="shared" si="494"/>
        <v>638.70078123000008</v>
      </c>
    </row>
    <row r="582" spans="1:21" s="14" customFormat="1" ht="12.95" customHeight="1" x14ac:dyDescent="0.25">
      <c r="A582" s="5">
        <v>620</v>
      </c>
      <c r="B582" s="9" t="s">
        <v>691</v>
      </c>
      <c r="C582" s="4" t="s">
        <v>2098</v>
      </c>
      <c r="D582" s="4" t="s">
        <v>692</v>
      </c>
      <c r="E582" s="29" t="s">
        <v>2532</v>
      </c>
      <c r="F582" s="17" t="s">
        <v>3</v>
      </c>
      <c r="G582" s="40">
        <v>10</v>
      </c>
      <c r="H582" s="31">
        <f t="shared" si="504"/>
        <v>21.861000000000001</v>
      </c>
      <c r="I582" s="32">
        <f t="shared" si="505"/>
        <v>2192.6583000000001</v>
      </c>
      <c r="J582" s="33">
        <v>18.217500000000001</v>
      </c>
      <c r="K582" s="32">
        <f t="shared" si="506"/>
        <v>1827.21525</v>
      </c>
      <c r="L582" s="33">
        <v>16.074200000000001</v>
      </c>
      <c r="M582" s="34">
        <f t="shared" si="507"/>
        <v>1612.2372449999998</v>
      </c>
      <c r="N582" s="33">
        <v>13.9308</v>
      </c>
      <c r="O582" s="34">
        <f t="shared" si="488"/>
        <v>1397.2592399999999</v>
      </c>
      <c r="P582" s="39">
        <f t="shared" si="489"/>
        <v>1257.5333159999998</v>
      </c>
      <c r="Q582" s="28">
        <f t="shared" si="490"/>
        <v>1823.4233081999996</v>
      </c>
      <c r="R582" s="28">
        <f t="shared" si="491"/>
        <v>1768.7206089539995</v>
      </c>
      <c r="S582" s="28">
        <f t="shared" si="492"/>
        <v>1732.2521427899997</v>
      </c>
      <c r="T582" s="28">
        <f t="shared" si="493"/>
        <v>1695.7836766259995</v>
      </c>
      <c r="U582" s="28">
        <f t="shared" si="494"/>
        <v>1641.0809773799997</v>
      </c>
    </row>
    <row r="583" spans="1:21" s="14" customFormat="1" ht="12.95" customHeight="1" x14ac:dyDescent="0.25">
      <c r="A583" s="5">
        <v>621</v>
      </c>
      <c r="B583" s="9" t="s">
        <v>693</v>
      </c>
      <c r="C583" s="4" t="s">
        <v>2099</v>
      </c>
      <c r="D583" s="4" t="s">
        <v>694</v>
      </c>
      <c r="E583" s="29" t="s">
        <v>2532</v>
      </c>
      <c r="F583" s="17" t="s">
        <v>3</v>
      </c>
      <c r="G583" s="40">
        <v>6</v>
      </c>
      <c r="H583" s="31">
        <f t="shared" si="504"/>
        <v>21.861000000000001</v>
      </c>
      <c r="I583" s="32">
        <f t="shared" si="505"/>
        <v>2192.6583000000001</v>
      </c>
      <c r="J583" s="33">
        <v>18.217500000000001</v>
      </c>
      <c r="K583" s="32">
        <f t="shared" si="506"/>
        <v>1827.21525</v>
      </c>
      <c r="L583" s="33">
        <v>16.074200000000001</v>
      </c>
      <c r="M583" s="34">
        <f t="shared" si="507"/>
        <v>1612.2372449999998</v>
      </c>
      <c r="N583" s="33">
        <v>13.9308</v>
      </c>
      <c r="O583" s="34">
        <f t="shared" si="488"/>
        <v>1397.2592399999999</v>
      </c>
      <c r="P583" s="39">
        <f t="shared" si="489"/>
        <v>1257.5333159999998</v>
      </c>
      <c r="Q583" s="28">
        <f t="shared" si="490"/>
        <v>1823.4233081999996</v>
      </c>
      <c r="R583" s="28">
        <f t="shared" si="491"/>
        <v>1768.7206089539995</v>
      </c>
      <c r="S583" s="28">
        <f t="shared" si="492"/>
        <v>1732.2521427899997</v>
      </c>
      <c r="T583" s="28">
        <f t="shared" si="493"/>
        <v>1695.7836766259995</v>
      </c>
      <c r="U583" s="28">
        <f t="shared" si="494"/>
        <v>1641.0809773799997</v>
      </c>
    </row>
    <row r="584" spans="1:21" s="14" customFormat="1" ht="12.95" customHeight="1" x14ac:dyDescent="0.25">
      <c r="A584" s="5">
        <v>622</v>
      </c>
      <c r="B584" s="9" t="s">
        <v>695</v>
      </c>
      <c r="C584" s="4" t="s">
        <v>2100</v>
      </c>
      <c r="D584" s="4" t="s">
        <v>696</v>
      </c>
      <c r="E584" s="29" t="s">
        <v>2532</v>
      </c>
      <c r="F584" s="17" t="s">
        <v>3</v>
      </c>
      <c r="G584" s="40">
        <v>6</v>
      </c>
      <c r="H584" s="31">
        <f t="shared" si="504"/>
        <v>41.676600000000001</v>
      </c>
      <c r="I584" s="32">
        <f t="shared" si="505"/>
        <v>4180.1629800000001</v>
      </c>
      <c r="J584" s="33">
        <v>34.730499999999999</v>
      </c>
      <c r="K584" s="32">
        <f t="shared" si="506"/>
        <v>3483.4691499999999</v>
      </c>
      <c r="L584" s="33">
        <v>29.7698</v>
      </c>
      <c r="M584" s="34">
        <f t="shared" si="507"/>
        <v>2985.905925</v>
      </c>
      <c r="N584" s="33">
        <v>24.809000000000001</v>
      </c>
      <c r="O584" s="34">
        <f t="shared" ref="O584:O608" si="518">N584*$F$3</f>
        <v>2488.3427000000001</v>
      </c>
      <c r="P584" s="39">
        <f t="shared" si="489"/>
        <v>2239.5084300000003</v>
      </c>
      <c r="Q584" s="28">
        <f t="shared" si="490"/>
        <v>3247.2872235000004</v>
      </c>
      <c r="R584" s="28">
        <f t="shared" si="491"/>
        <v>3149.8686067950002</v>
      </c>
      <c r="S584" s="28">
        <f t="shared" si="492"/>
        <v>3084.9228623250006</v>
      </c>
      <c r="T584" s="28">
        <f t="shared" si="493"/>
        <v>3019.9771178550004</v>
      </c>
      <c r="U584" s="28">
        <f t="shared" si="494"/>
        <v>2922.5585011500002</v>
      </c>
    </row>
    <row r="585" spans="1:21" s="14" customFormat="1" ht="12.95" customHeight="1" x14ac:dyDescent="0.25">
      <c r="A585" s="5">
        <v>623</v>
      </c>
      <c r="B585" s="9" t="s">
        <v>697</v>
      </c>
      <c r="C585" s="4" t="s">
        <v>2101</v>
      </c>
      <c r="D585" s="4" t="s">
        <v>698</v>
      </c>
      <c r="E585" s="29" t="s">
        <v>2532</v>
      </c>
      <c r="F585" s="17" t="s">
        <v>3</v>
      </c>
      <c r="G585" s="40">
        <v>10</v>
      </c>
      <c r="H585" s="31">
        <f t="shared" si="504"/>
        <v>16.811999999999998</v>
      </c>
      <c r="I585" s="32">
        <f t="shared" si="505"/>
        <v>1686.2436</v>
      </c>
      <c r="J585" s="33">
        <v>14.01</v>
      </c>
      <c r="K585" s="32">
        <f t="shared" si="506"/>
        <v>1405.203</v>
      </c>
      <c r="L585" s="33">
        <v>12.3619</v>
      </c>
      <c r="M585" s="34">
        <f t="shared" si="507"/>
        <v>1239.8985700000001</v>
      </c>
      <c r="N585" s="33">
        <v>10.713800000000001</v>
      </c>
      <c r="O585" s="34">
        <f t="shared" si="518"/>
        <v>1074.5941400000002</v>
      </c>
      <c r="P585" s="39">
        <f t="shared" si="489"/>
        <v>967.13472600000011</v>
      </c>
      <c r="Q585" s="28">
        <f t="shared" si="490"/>
        <v>1402.3453527000001</v>
      </c>
      <c r="R585" s="28">
        <f t="shared" si="491"/>
        <v>1360.2749921190002</v>
      </c>
      <c r="S585" s="28">
        <f t="shared" si="492"/>
        <v>1332.2280850650002</v>
      </c>
      <c r="T585" s="28">
        <f t="shared" si="493"/>
        <v>1304.1811780110002</v>
      </c>
      <c r="U585" s="28">
        <f t="shared" si="494"/>
        <v>1262.1108174300002</v>
      </c>
    </row>
    <row r="586" spans="1:21" s="14" customFormat="1" ht="12.95" customHeight="1" x14ac:dyDescent="0.25">
      <c r="A586" s="5">
        <v>624</v>
      </c>
      <c r="B586" s="9" t="s">
        <v>699</v>
      </c>
      <c r="C586" s="4" t="s">
        <v>2102</v>
      </c>
      <c r="D586" s="4" t="s">
        <v>700</v>
      </c>
      <c r="E586" s="29" t="s">
        <v>2532</v>
      </c>
      <c r="F586" s="17" t="s">
        <v>3</v>
      </c>
      <c r="G586" s="40">
        <v>10</v>
      </c>
      <c r="H586" s="31">
        <f t="shared" si="504"/>
        <v>18.632159999999999</v>
      </c>
      <c r="I586" s="32">
        <f t="shared" si="505"/>
        <v>1868.8056479999998</v>
      </c>
      <c r="J586" s="33">
        <v>15.5268</v>
      </c>
      <c r="K586" s="32">
        <f t="shared" si="506"/>
        <v>1557.3380399999999</v>
      </c>
      <c r="L586" s="33">
        <v>13.7</v>
      </c>
      <c r="M586" s="34">
        <f t="shared" si="507"/>
        <v>1374.1150149999999</v>
      </c>
      <c r="N586" s="33">
        <v>11.8733</v>
      </c>
      <c r="O586" s="34">
        <f t="shared" si="518"/>
        <v>1190.8919900000001</v>
      </c>
      <c r="P586" s="39">
        <f t="shared" si="489"/>
        <v>1071.8027910000001</v>
      </c>
      <c r="Q586" s="28">
        <f t="shared" si="490"/>
        <v>1554.1140469500001</v>
      </c>
      <c r="R586" s="28">
        <f t="shared" si="491"/>
        <v>1507.4906255415001</v>
      </c>
      <c r="S586" s="28">
        <f t="shared" si="492"/>
        <v>1476.4083446025002</v>
      </c>
      <c r="T586" s="28">
        <f t="shared" si="493"/>
        <v>1445.3260636635</v>
      </c>
      <c r="U586" s="28">
        <f t="shared" si="494"/>
        <v>1398.702642255</v>
      </c>
    </row>
    <row r="587" spans="1:21" s="14" customFormat="1" ht="12.95" customHeight="1" x14ac:dyDescent="0.25">
      <c r="A587" s="5">
        <v>625</v>
      </c>
      <c r="B587" s="9" t="s">
        <v>701</v>
      </c>
      <c r="C587" s="4" t="s">
        <v>2040</v>
      </c>
      <c r="D587" s="4" t="s">
        <v>702</v>
      </c>
      <c r="E587" s="29" t="s">
        <v>2532</v>
      </c>
      <c r="F587" s="17" t="s">
        <v>3</v>
      </c>
      <c r="G587" s="40">
        <v>10</v>
      </c>
      <c r="H587" s="31">
        <f t="shared" si="504"/>
        <v>16.654679999999999</v>
      </c>
      <c r="I587" s="32">
        <f t="shared" si="505"/>
        <v>1670.4644040000001</v>
      </c>
      <c r="J587" s="33">
        <v>13.8789</v>
      </c>
      <c r="K587" s="32">
        <f t="shared" si="506"/>
        <v>1392.05367</v>
      </c>
      <c r="L587" s="33">
        <v>12.2462</v>
      </c>
      <c r="M587" s="34">
        <f t="shared" si="507"/>
        <v>1228.29386</v>
      </c>
      <c r="N587" s="33">
        <v>10.6135</v>
      </c>
      <c r="O587" s="34">
        <f t="shared" si="518"/>
        <v>1064.53405</v>
      </c>
      <c r="P587" s="39">
        <f t="shared" si="489"/>
        <v>958.080645</v>
      </c>
      <c r="Q587" s="28">
        <f t="shared" si="490"/>
        <v>1389.21693525</v>
      </c>
      <c r="R587" s="28">
        <f t="shared" si="491"/>
        <v>1347.5404271924999</v>
      </c>
      <c r="S587" s="28">
        <f t="shared" si="492"/>
        <v>1319.7560884874999</v>
      </c>
      <c r="T587" s="28">
        <f t="shared" si="493"/>
        <v>1291.9717497825</v>
      </c>
      <c r="U587" s="28">
        <f t="shared" si="494"/>
        <v>1250.2952417250001</v>
      </c>
    </row>
    <row r="588" spans="1:21" s="14" customFormat="1" ht="12.95" customHeight="1" x14ac:dyDescent="0.25">
      <c r="A588" s="5">
        <v>626</v>
      </c>
      <c r="B588" s="9" t="s">
        <v>703</v>
      </c>
      <c r="C588" s="4" t="s">
        <v>2041</v>
      </c>
      <c r="D588" s="4" t="s">
        <v>704</v>
      </c>
      <c r="E588" s="29">
        <v>2023</v>
      </c>
      <c r="F588" s="17" t="s">
        <v>3</v>
      </c>
      <c r="G588" s="40">
        <v>10</v>
      </c>
      <c r="H588" s="31">
        <f t="shared" si="504"/>
        <v>17.52852</v>
      </c>
      <c r="I588" s="32">
        <f t="shared" si="505"/>
        <v>1758.1105559999999</v>
      </c>
      <c r="J588" s="33">
        <v>14.607100000000001</v>
      </c>
      <c r="K588" s="32">
        <f t="shared" si="506"/>
        <v>1465.09213</v>
      </c>
      <c r="L588" s="33">
        <v>12.888500000000001</v>
      </c>
      <c r="M588" s="34">
        <f t="shared" si="507"/>
        <v>1292.7165500000001</v>
      </c>
      <c r="N588" s="33">
        <v>11.1699</v>
      </c>
      <c r="O588" s="34">
        <f t="shared" si="518"/>
        <v>1120.34097</v>
      </c>
      <c r="P588" s="39">
        <f t="shared" si="489"/>
        <v>1008.306873</v>
      </c>
      <c r="Q588" s="28">
        <f t="shared" si="490"/>
        <v>1462.0449658499999</v>
      </c>
      <c r="R588" s="28">
        <f t="shared" si="491"/>
        <v>1418.1836168744999</v>
      </c>
      <c r="S588" s="28">
        <f t="shared" si="492"/>
        <v>1388.9427175574999</v>
      </c>
      <c r="T588" s="28">
        <f t="shared" si="493"/>
        <v>1359.7018182405</v>
      </c>
      <c r="U588" s="28">
        <f t="shared" si="494"/>
        <v>1315.8404692649999</v>
      </c>
    </row>
    <row r="589" spans="1:21" s="14" customFormat="1" ht="12.95" customHeight="1" x14ac:dyDescent="0.25">
      <c r="A589" s="5">
        <v>627</v>
      </c>
      <c r="B589" s="9" t="s">
        <v>705</v>
      </c>
      <c r="C589" s="4" t="s">
        <v>2103</v>
      </c>
      <c r="D589" s="4" t="s">
        <v>706</v>
      </c>
      <c r="E589" s="29" t="s">
        <v>2532</v>
      </c>
      <c r="F589" s="17" t="s">
        <v>3</v>
      </c>
      <c r="G589" s="40">
        <v>10</v>
      </c>
      <c r="H589" s="31">
        <f t="shared" si="504"/>
        <v>11.268840000000001</v>
      </c>
      <c r="I589" s="32">
        <f t="shared" si="505"/>
        <v>1130.2646520000001</v>
      </c>
      <c r="J589" s="33">
        <v>9.3907000000000007</v>
      </c>
      <c r="K589" s="32">
        <f t="shared" si="506"/>
        <v>941.8872100000001</v>
      </c>
      <c r="L589" s="33">
        <v>8.2859999999999996</v>
      </c>
      <c r="M589" s="34">
        <f t="shared" si="507"/>
        <v>831.08580000000006</v>
      </c>
      <c r="N589" s="33">
        <v>7.1813000000000002</v>
      </c>
      <c r="O589" s="34">
        <f t="shared" si="518"/>
        <v>720.28439000000003</v>
      </c>
      <c r="P589" s="39">
        <f t="shared" ref="P589:P652" si="519">O589-(O589*0.1)</f>
        <v>648.25595099999998</v>
      </c>
      <c r="Q589" s="28">
        <f t="shared" ref="Q589:Q652" si="520">P589+(P589*0.45)</f>
        <v>939.97112894999998</v>
      </c>
      <c r="R589" s="28">
        <f t="shared" ref="R589:R652" si="521">Q589-(Q589*0.03)</f>
        <v>911.77199508149999</v>
      </c>
      <c r="S589" s="28">
        <f t="shared" ref="S589:S652" si="522">Q589-(Q589*0.05)</f>
        <v>892.97257250249993</v>
      </c>
      <c r="T589" s="28">
        <f t="shared" ref="T589:T652" si="523">Q589-(Q589*0.07)</f>
        <v>874.17314992349998</v>
      </c>
      <c r="U589" s="28">
        <f t="shared" ref="U589:U652" si="524">Q589-(Q589*0.1)</f>
        <v>845.97401605499999</v>
      </c>
    </row>
    <row r="590" spans="1:21" s="14" customFormat="1" ht="12.95" customHeight="1" x14ac:dyDescent="0.25">
      <c r="A590" s="5">
        <v>628</v>
      </c>
      <c r="B590" s="9" t="s">
        <v>707</v>
      </c>
      <c r="C590" s="4" t="s">
        <v>2104</v>
      </c>
      <c r="D590" s="4" t="s">
        <v>708</v>
      </c>
      <c r="E590" s="29">
        <v>2023</v>
      </c>
      <c r="F590" s="17" t="s">
        <v>3</v>
      </c>
      <c r="G590" s="40">
        <v>10</v>
      </c>
      <c r="H590" s="31">
        <f t="shared" si="504"/>
        <v>10.378439999999999</v>
      </c>
      <c r="I590" s="32">
        <f t="shared" si="505"/>
        <v>1040.9575319999999</v>
      </c>
      <c r="J590" s="33">
        <v>8.6486999999999998</v>
      </c>
      <c r="K590" s="32">
        <f t="shared" si="506"/>
        <v>867.46460999999999</v>
      </c>
      <c r="L590" s="33">
        <v>7.6311999999999998</v>
      </c>
      <c r="M590" s="34">
        <f t="shared" si="507"/>
        <v>765.40935999999999</v>
      </c>
      <c r="N590" s="33">
        <v>6.6136999999999997</v>
      </c>
      <c r="O590" s="34">
        <f t="shared" si="518"/>
        <v>663.35410999999999</v>
      </c>
      <c r="P590" s="39">
        <f t="shared" si="519"/>
        <v>597.01869899999997</v>
      </c>
      <c r="Q590" s="28">
        <f t="shared" si="520"/>
        <v>865.67711354999994</v>
      </c>
      <c r="R590" s="28">
        <f t="shared" si="521"/>
        <v>839.7068001435</v>
      </c>
      <c r="S590" s="28">
        <f t="shared" si="522"/>
        <v>822.39325787249993</v>
      </c>
      <c r="T590" s="28">
        <f t="shared" si="523"/>
        <v>805.07971560149997</v>
      </c>
      <c r="U590" s="28">
        <f t="shared" si="524"/>
        <v>779.10940219499992</v>
      </c>
    </row>
    <row r="591" spans="1:21" s="14" customFormat="1" ht="12.95" customHeight="1" x14ac:dyDescent="0.25">
      <c r="A591" s="5">
        <v>629</v>
      </c>
      <c r="B591" s="9" t="s">
        <v>709</v>
      </c>
      <c r="C591" s="4" t="s">
        <v>2042</v>
      </c>
      <c r="D591" s="4" t="s">
        <v>1996</v>
      </c>
      <c r="E591" s="29">
        <v>2023</v>
      </c>
      <c r="F591" s="17" t="s">
        <v>3</v>
      </c>
      <c r="G591" s="40">
        <v>10</v>
      </c>
      <c r="H591" s="31">
        <f t="shared" ref="H591" si="525">J591*1.2</f>
        <v>10.488720000000001</v>
      </c>
      <c r="I591" s="32">
        <f t="shared" ref="I591" si="526">K591*1.2</f>
        <v>1052.0186160000001</v>
      </c>
      <c r="J591" s="33">
        <v>8.7406000000000006</v>
      </c>
      <c r="K591" s="32">
        <f t="shared" ref="K591" si="527">J591*$F$3</f>
        <v>876.68218000000002</v>
      </c>
      <c r="L591" s="33">
        <v>7.7123999999999997</v>
      </c>
      <c r="M591" s="34">
        <f t="shared" ref="M591" si="528">(K591+O591)/2</f>
        <v>773.55372</v>
      </c>
      <c r="N591" s="33">
        <v>6.6841999999999997</v>
      </c>
      <c r="O591" s="34">
        <f t="shared" ref="O591" si="529">N591*$F$3</f>
        <v>670.42525999999998</v>
      </c>
      <c r="P591" s="39">
        <f t="shared" si="519"/>
        <v>603.38273400000003</v>
      </c>
      <c r="Q591" s="28">
        <f t="shared" si="520"/>
        <v>874.90496430000007</v>
      </c>
      <c r="R591" s="28">
        <f t="shared" si="521"/>
        <v>848.65781537100008</v>
      </c>
      <c r="S591" s="28">
        <f t="shared" si="522"/>
        <v>831.15971608500013</v>
      </c>
      <c r="T591" s="28">
        <f t="shared" si="523"/>
        <v>813.66161679900006</v>
      </c>
      <c r="U591" s="28">
        <f t="shared" si="524"/>
        <v>787.41446787000007</v>
      </c>
    </row>
    <row r="592" spans="1:21" s="14" customFormat="1" ht="12.95" customHeight="1" x14ac:dyDescent="0.25">
      <c r="A592" s="5">
        <v>630</v>
      </c>
      <c r="B592" s="9" t="s">
        <v>710</v>
      </c>
      <c r="C592" s="4" t="s">
        <v>2043</v>
      </c>
      <c r="D592" s="4" t="s">
        <v>711</v>
      </c>
      <c r="E592" s="29">
        <v>2023</v>
      </c>
      <c r="F592" s="17" t="s">
        <v>3</v>
      </c>
      <c r="G592" s="40">
        <v>10</v>
      </c>
      <c r="H592" s="31">
        <f t="shared" si="504"/>
        <v>9.183959999999999</v>
      </c>
      <c r="I592" s="32">
        <f t="shared" si="505"/>
        <v>921.15118799999993</v>
      </c>
      <c r="J592" s="33">
        <v>7.6532999999999998</v>
      </c>
      <c r="K592" s="32">
        <f t="shared" si="506"/>
        <v>767.62599</v>
      </c>
      <c r="L592" s="33">
        <v>6.7529000000000003</v>
      </c>
      <c r="M592" s="34">
        <f t="shared" si="507"/>
        <v>677.31587000000002</v>
      </c>
      <c r="N592" s="33">
        <v>5.8525</v>
      </c>
      <c r="O592" s="34">
        <f t="shared" si="518"/>
        <v>587.00575000000003</v>
      </c>
      <c r="P592" s="39">
        <f t="shared" si="519"/>
        <v>528.30517500000008</v>
      </c>
      <c r="Q592" s="28">
        <f t="shared" si="520"/>
        <v>766.04250375000015</v>
      </c>
      <c r="R592" s="28">
        <f t="shared" si="521"/>
        <v>743.06122863750011</v>
      </c>
      <c r="S592" s="28">
        <f t="shared" si="522"/>
        <v>727.74037856250015</v>
      </c>
      <c r="T592" s="28">
        <f t="shared" si="523"/>
        <v>712.41952848750009</v>
      </c>
      <c r="U592" s="28">
        <f t="shared" si="524"/>
        <v>689.43825337500016</v>
      </c>
    </row>
    <row r="593" spans="1:21" s="14" customFormat="1" ht="12.95" customHeight="1" x14ac:dyDescent="0.25">
      <c r="A593" s="5">
        <v>631</v>
      </c>
      <c r="B593" s="9" t="s">
        <v>712</v>
      </c>
      <c r="C593" s="4" t="s">
        <v>2105</v>
      </c>
      <c r="D593" s="4" t="s">
        <v>713</v>
      </c>
      <c r="E593" s="29" t="s">
        <v>2532</v>
      </c>
      <c r="F593" s="17" t="s">
        <v>3</v>
      </c>
      <c r="G593" s="40">
        <v>10</v>
      </c>
      <c r="H593" s="31">
        <f t="shared" si="504"/>
        <v>23.262719999999998</v>
      </c>
      <c r="I593" s="32">
        <f t="shared" si="505"/>
        <v>2333.2508159999998</v>
      </c>
      <c r="J593" s="33">
        <v>19.3856</v>
      </c>
      <c r="K593" s="32">
        <f t="shared" si="506"/>
        <v>1944.3756799999999</v>
      </c>
      <c r="L593" s="33">
        <v>17.105</v>
      </c>
      <c r="M593" s="34">
        <f t="shared" si="507"/>
        <v>1715.6264849999998</v>
      </c>
      <c r="N593" s="33">
        <v>14.824299999999999</v>
      </c>
      <c r="O593" s="34">
        <f t="shared" si="518"/>
        <v>1486.8772899999999</v>
      </c>
      <c r="P593" s="39">
        <f t="shared" si="519"/>
        <v>1338.1895609999999</v>
      </c>
      <c r="Q593" s="28">
        <f t="shared" si="520"/>
        <v>1940.3748634499998</v>
      </c>
      <c r="R593" s="28">
        <f t="shared" si="521"/>
        <v>1882.1636175464998</v>
      </c>
      <c r="S593" s="28">
        <f t="shared" si="522"/>
        <v>1843.3561202774997</v>
      </c>
      <c r="T593" s="28">
        <f t="shared" si="523"/>
        <v>1804.5486230084998</v>
      </c>
      <c r="U593" s="28">
        <f t="shared" si="524"/>
        <v>1746.3373771049999</v>
      </c>
    </row>
    <row r="594" spans="1:21" s="14" customFormat="1" ht="12.95" customHeight="1" x14ac:dyDescent="0.25">
      <c r="A594" s="5">
        <v>632</v>
      </c>
      <c r="B594" s="9" t="s">
        <v>714</v>
      </c>
      <c r="C594" s="4" t="s">
        <v>2106</v>
      </c>
      <c r="D594" s="4" t="s">
        <v>715</v>
      </c>
      <c r="E594" s="29" t="s">
        <v>2532</v>
      </c>
      <c r="F594" s="17" t="s">
        <v>3</v>
      </c>
      <c r="G594" s="40">
        <v>6</v>
      </c>
      <c r="H594" s="31">
        <f t="shared" si="504"/>
        <v>23.262719999999998</v>
      </c>
      <c r="I594" s="32">
        <f t="shared" si="505"/>
        <v>2333.2508159999998</v>
      </c>
      <c r="J594" s="33">
        <v>19.3856</v>
      </c>
      <c r="K594" s="32">
        <f t="shared" si="506"/>
        <v>1944.3756799999999</v>
      </c>
      <c r="L594" s="33">
        <v>17.105</v>
      </c>
      <c r="M594" s="34">
        <f t="shared" si="507"/>
        <v>1715.6264849999998</v>
      </c>
      <c r="N594" s="33">
        <v>14.824299999999999</v>
      </c>
      <c r="O594" s="34">
        <f t="shared" si="518"/>
        <v>1486.8772899999999</v>
      </c>
      <c r="P594" s="39">
        <f t="shared" si="519"/>
        <v>1338.1895609999999</v>
      </c>
      <c r="Q594" s="28">
        <f t="shared" si="520"/>
        <v>1940.3748634499998</v>
      </c>
      <c r="R594" s="28">
        <f t="shared" si="521"/>
        <v>1882.1636175464998</v>
      </c>
      <c r="S594" s="28">
        <f t="shared" si="522"/>
        <v>1843.3561202774997</v>
      </c>
      <c r="T594" s="28">
        <f t="shared" si="523"/>
        <v>1804.5486230084998</v>
      </c>
      <c r="U594" s="28">
        <f t="shared" si="524"/>
        <v>1746.3373771049999</v>
      </c>
    </row>
    <row r="595" spans="1:21" s="14" customFormat="1" ht="12.95" customHeight="1" x14ac:dyDescent="0.25">
      <c r="A595" s="5">
        <v>633</v>
      </c>
      <c r="B595" s="9" t="s">
        <v>716</v>
      </c>
      <c r="C595" s="4" t="s">
        <v>2107</v>
      </c>
      <c r="D595" s="4" t="s">
        <v>717</v>
      </c>
      <c r="E595" s="29" t="s">
        <v>2532</v>
      </c>
      <c r="F595" s="17" t="s">
        <v>3</v>
      </c>
      <c r="G595" s="40">
        <v>6</v>
      </c>
      <c r="H595" s="31">
        <f t="shared" si="504"/>
        <v>43.200719999999997</v>
      </c>
      <c r="I595" s="32">
        <f t="shared" si="505"/>
        <v>4333.0322159999996</v>
      </c>
      <c r="J595" s="33">
        <v>36.000599999999999</v>
      </c>
      <c r="K595" s="32">
        <f t="shared" si="506"/>
        <v>3610.8601799999997</v>
      </c>
      <c r="L595" s="33">
        <v>30.8569</v>
      </c>
      <c r="M595" s="34">
        <f t="shared" si="507"/>
        <v>3094.9420549999995</v>
      </c>
      <c r="N595" s="33">
        <v>25.713100000000001</v>
      </c>
      <c r="O595" s="34">
        <f t="shared" si="518"/>
        <v>2579.0239299999998</v>
      </c>
      <c r="P595" s="39">
        <f t="shared" si="519"/>
        <v>2321.121537</v>
      </c>
      <c r="Q595" s="28">
        <f t="shared" si="520"/>
        <v>3365.62622865</v>
      </c>
      <c r="R595" s="28">
        <f t="shared" si="521"/>
        <v>3264.6574417904999</v>
      </c>
      <c r="S595" s="28">
        <f t="shared" si="522"/>
        <v>3197.3449172175001</v>
      </c>
      <c r="T595" s="28">
        <f t="shared" si="523"/>
        <v>3130.0323926444999</v>
      </c>
      <c r="U595" s="28">
        <f t="shared" si="524"/>
        <v>3029.0636057850002</v>
      </c>
    </row>
    <row r="596" spans="1:21" s="14" customFormat="1" ht="12.95" customHeight="1" x14ac:dyDescent="0.25">
      <c r="A596" s="5">
        <v>634</v>
      </c>
      <c r="B596" s="9" t="s">
        <v>718</v>
      </c>
      <c r="C596" s="4" t="s">
        <v>2108</v>
      </c>
      <c r="D596" s="4" t="s">
        <v>719</v>
      </c>
      <c r="E596" s="29" t="s">
        <v>2532</v>
      </c>
      <c r="F596" s="17" t="s">
        <v>3</v>
      </c>
      <c r="G596" s="40">
        <v>10</v>
      </c>
      <c r="H596" s="31">
        <f t="shared" si="504"/>
        <v>17.521439999999998</v>
      </c>
      <c r="I596" s="32">
        <f t="shared" si="505"/>
        <v>1757.4004319999999</v>
      </c>
      <c r="J596" s="33">
        <v>14.6012</v>
      </c>
      <c r="K596" s="32">
        <f t="shared" si="506"/>
        <v>1464.50036</v>
      </c>
      <c r="L596" s="33">
        <v>12.8835</v>
      </c>
      <c r="M596" s="34">
        <f t="shared" si="507"/>
        <v>1292.21505</v>
      </c>
      <c r="N596" s="33">
        <v>11.165800000000001</v>
      </c>
      <c r="O596" s="34">
        <f t="shared" si="518"/>
        <v>1119.92974</v>
      </c>
      <c r="P596" s="39">
        <f t="shared" si="519"/>
        <v>1007.936766</v>
      </c>
      <c r="Q596" s="28">
        <f t="shared" si="520"/>
        <v>1461.5083107</v>
      </c>
      <c r="R596" s="28">
        <f t="shared" si="521"/>
        <v>1417.6630613790001</v>
      </c>
      <c r="S596" s="28">
        <f t="shared" si="522"/>
        <v>1388.432895165</v>
      </c>
      <c r="T596" s="28">
        <f t="shared" si="523"/>
        <v>1359.2027289509999</v>
      </c>
      <c r="U596" s="28">
        <f t="shared" si="524"/>
        <v>1315.3574796299999</v>
      </c>
    </row>
    <row r="597" spans="1:21" s="14" customFormat="1" ht="12.95" customHeight="1" x14ac:dyDescent="0.25">
      <c r="A597" s="5">
        <v>635</v>
      </c>
      <c r="B597" s="9" t="s">
        <v>720</v>
      </c>
      <c r="C597" s="4" t="s">
        <v>2109</v>
      </c>
      <c r="D597" s="4" t="s">
        <v>721</v>
      </c>
      <c r="E597" s="29" t="s">
        <v>2532</v>
      </c>
      <c r="F597" s="17" t="s">
        <v>3</v>
      </c>
      <c r="G597" s="40">
        <v>10</v>
      </c>
      <c r="H597" s="31">
        <f t="shared" si="504"/>
        <v>19.83588</v>
      </c>
      <c r="I597" s="32">
        <f t="shared" si="505"/>
        <v>1989.5387640000001</v>
      </c>
      <c r="J597" s="33">
        <v>16.529900000000001</v>
      </c>
      <c r="K597" s="32">
        <f t="shared" si="506"/>
        <v>1657.9489700000001</v>
      </c>
      <c r="L597" s="33">
        <v>14.5862</v>
      </c>
      <c r="M597" s="34">
        <f t="shared" si="507"/>
        <v>1463.0008750000002</v>
      </c>
      <c r="N597" s="33">
        <v>12.6426</v>
      </c>
      <c r="O597" s="34">
        <f t="shared" si="518"/>
        <v>1268.05278</v>
      </c>
      <c r="P597" s="39">
        <f t="shared" si="519"/>
        <v>1141.2475019999999</v>
      </c>
      <c r="Q597" s="28">
        <f t="shared" si="520"/>
        <v>1654.8088779</v>
      </c>
      <c r="R597" s="28">
        <f t="shared" si="521"/>
        <v>1605.1646115629999</v>
      </c>
      <c r="S597" s="28">
        <f t="shared" si="522"/>
        <v>1572.068434005</v>
      </c>
      <c r="T597" s="28">
        <f t="shared" si="523"/>
        <v>1538.9722564470001</v>
      </c>
      <c r="U597" s="28">
        <f t="shared" si="524"/>
        <v>1489.32799011</v>
      </c>
    </row>
    <row r="598" spans="1:21" s="14" customFormat="1" ht="12.95" customHeight="1" x14ac:dyDescent="0.25">
      <c r="A598" s="5">
        <v>636</v>
      </c>
      <c r="B598" s="9" t="s">
        <v>722</v>
      </c>
      <c r="C598" s="4" t="s">
        <v>2044</v>
      </c>
      <c r="D598" s="4" t="s">
        <v>723</v>
      </c>
      <c r="E598" s="29">
        <v>2023</v>
      </c>
      <c r="F598" s="17" t="s">
        <v>3</v>
      </c>
      <c r="G598" s="40">
        <v>10</v>
      </c>
      <c r="H598" s="31">
        <f t="shared" si="504"/>
        <v>17.354040000000001</v>
      </c>
      <c r="I598" s="32">
        <f t="shared" si="505"/>
        <v>1740.610212</v>
      </c>
      <c r="J598" s="33">
        <v>14.4617</v>
      </c>
      <c r="K598" s="32">
        <f t="shared" si="506"/>
        <v>1450.5085100000001</v>
      </c>
      <c r="L598" s="33">
        <v>12.760300000000001</v>
      </c>
      <c r="M598" s="34">
        <f t="shared" si="507"/>
        <v>1279.8631049999999</v>
      </c>
      <c r="N598" s="33">
        <v>11.058999999999999</v>
      </c>
      <c r="O598" s="34">
        <f t="shared" si="518"/>
        <v>1109.2176999999999</v>
      </c>
      <c r="P598" s="39">
        <f t="shared" si="519"/>
        <v>998.29592999999988</v>
      </c>
      <c r="Q598" s="28">
        <f t="shared" si="520"/>
        <v>1447.5290984999999</v>
      </c>
      <c r="R598" s="28">
        <f t="shared" si="521"/>
        <v>1404.103225545</v>
      </c>
      <c r="S598" s="28">
        <f t="shared" si="522"/>
        <v>1375.152643575</v>
      </c>
      <c r="T598" s="28">
        <f t="shared" si="523"/>
        <v>1346.2020616049999</v>
      </c>
      <c r="U598" s="28">
        <f t="shared" si="524"/>
        <v>1302.77618865</v>
      </c>
    </row>
    <row r="599" spans="1:21" s="14" customFormat="1" ht="12.95" customHeight="1" x14ac:dyDescent="0.25">
      <c r="A599" s="5">
        <v>637</v>
      </c>
      <c r="B599" s="9" t="s">
        <v>724</v>
      </c>
      <c r="C599" s="4" t="s">
        <v>2045</v>
      </c>
      <c r="D599" s="4" t="s">
        <v>725</v>
      </c>
      <c r="E599" s="29">
        <v>2023</v>
      </c>
      <c r="F599" s="17" t="s">
        <v>3</v>
      </c>
      <c r="G599" s="40">
        <v>10</v>
      </c>
      <c r="H599" s="31">
        <f t="shared" si="504"/>
        <v>18.26436</v>
      </c>
      <c r="I599" s="32">
        <f t="shared" si="505"/>
        <v>1831.9153079999999</v>
      </c>
      <c r="J599" s="33">
        <v>15.2203</v>
      </c>
      <c r="K599" s="32">
        <f t="shared" si="506"/>
        <v>1526.59609</v>
      </c>
      <c r="L599" s="33">
        <v>13.4297</v>
      </c>
      <c r="M599" s="34">
        <f t="shared" si="507"/>
        <v>1346.9938950000001</v>
      </c>
      <c r="N599" s="33">
        <v>11.638999999999999</v>
      </c>
      <c r="O599" s="34">
        <f t="shared" si="518"/>
        <v>1167.3916999999999</v>
      </c>
      <c r="P599" s="39">
        <f t="shared" si="519"/>
        <v>1050.6525299999998</v>
      </c>
      <c r="Q599" s="28">
        <f t="shared" si="520"/>
        <v>1523.4461684999997</v>
      </c>
      <c r="R599" s="28">
        <f t="shared" si="521"/>
        <v>1477.7427834449998</v>
      </c>
      <c r="S599" s="28">
        <f t="shared" si="522"/>
        <v>1447.2738600749997</v>
      </c>
      <c r="T599" s="28">
        <f t="shared" si="523"/>
        <v>1416.8049367049996</v>
      </c>
      <c r="U599" s="28">
        <f t="shared" si="524"/>
        <v>1371.1015516499997</v>
      </c>
    </row>
    <row r="600" spans="1:21" s="14" customFormat="1" ht="12.95" customHeight="1" x14ac:dyDescent="0.25">
      <c r="A600" s="5">
        <v>638</v>
      </c>
      <c r="B600" s="9" t="s">
        <v>726</v>
      </c>
      <c r="C600" s="4" t="s">
        <v>2110</v>
      </c>
      <c r="D600" s="4" t="s">
        <v>727</v>
      </c>
      <c r="E600" s="29" t="s">
        <v>2532</v>
      </c>
      <c r="F600" s="17" t="s">
        <v>3</v>
      </c>
      <c r="G600" s="40">
        <v>10</v>
      </c>
      <c r="H600" s="31">
        <f t="shared" si="504"/>
        <v>11.489159999999998</v>
      </c>
      <c r="I600" s="32">
        <f t="shared" si="505"/>
        <v>1152.3627479999998</v>
      </c>
      <c r="J600" s="33">
        <v>9.5742999999999991</v>
      </c>
      <c r="K600" s="32">
        <f t="shared" si="506"/>
        <v>960.30228999999986</v>
      </c>
      <c r="L600" s="33">
        <v>8.4478000000000009</v>
      </c>
      <c r="M600" s="34">
        <f t="shared" si="507"/>
        <v>847.31935499999986</v>
      </c>
      <c r="N600" s="33">
        <v>7.3213999999999997</v>
      </c>
      <c r="O600" s="34">
        <f t="shared" si="518"/>
        <v>734.33641999999998</v>
      </c>
      <c r="P600" s="39">
        <f t="shared" si="519"/>
        <v>660.90277800000001</v>
      </c>
      <c r="Q600" s="28">
        <f t="shared" si="520"/>
        <v>958.30902809999998</v>
      </c>
      <c r="R600" s="28">
        <f t="shared" si="521"/>
        <v>929.559757257</v>
      </c>
      <c r="S600" s="28">
        <f t="shared" si="522"/>
        <v>910.39357669499998</v>
      </c>
      <c r="T600" s="28">
        <f t="shared" si="523"/>
        <v>891.22739613299996</v>
      </c>
      <c r="U600" s="28">
        <f t="shared" si="524"/>
        <v>862.47812528999998</v>
      </c>
    </row>
    <row r="601" spans="1:21" s="14" customFormat="1" ht="12.95" customHeight="1" x14ac:dyDescent="0.25">
      <c r="A601" s="5">
        <v>639</v>
      </c>
      <c r="B601" s="9" t="s">
        <v>728</v>
      </c>
      <c r="C601" s="4" t="s">
        <v>2046</v>
      </c>
      <c r="D601" s="4" t="s">
        <v>1997</v>
      </c>
      <c r="E601" s="29">
        <v>2023</v>
      </c>
      <c r="F601" s="17" t="s">
        <v>3</v>
      </c>
      <c r="G601" s="40">
        <v>10</v>
      </c>
      <c r="H601" s="31">
        <f t="shared" ref="H601" si="530">J601*1.2</f>
        <v>10.87692</v>
      </c>
      <c r="I601" s="32">
        <f t="shared" ref="I601" si="531">K601*1.2</f>
        <v>1090.955076</v>
      </c>
      <c r="J601" s="33">
        <v>9.0640999999999998</v>
      </c>
      <c r="K601" s="32">
        <f t="shared" ref="K601" si="532">J601*$F$3</f>
        <v>909.12923000000001</v>
      </c>
      <c r="L601" s="33">
        <v>7.9977999999999998</v>
      </c>
      <c r="M601" s="34">
        <f t="shared" ref="M601" si="533">(K601+O601)/2</f>
        <v>802.17432499999995</v>
      </c>
      <c r="N601" s="33">
        <v>6.9314</v>
      </c>
      <c r="O601" s="34">
        <f t="shared" ref="O601" si="534">N601*$F$3</f>
        <v>695.21942000000001</v>
      </c>
      <c r="P601" s="39">
        <f t="shared" si="519"/>
        <v>625.69747800000005</v>
      </c>
      <c r="Q601" s="28">
        <f t="shared" si="520"/>
        <v>907.26134310000009</v>
      </c>
      <c r="R601" s="28">
        <f t="shared" si="521"/>
        <v>880.0435028070001</v>
      </c>
      <c r="S601" s="28">
        <f t="shared" si="522"/>
        <v>861.89827594500002</v>
      </c>
      <c r="T601" s="28">
        <f t="shared" si="523"/>
        <v>843.75304908300006</v>
      </c>
      <c r="U601" s="28">
        <f t="shared" si="524"/>
        <v>816.53520879000007</v>
      </c>
    </row>
    <row r="602" spans="1:21" s="14" customFormat="1" ht="12.95" customHeight="1" x14ac:dyDescent="0.25">
      <c r="A602" s="5">
        <v>640</v>
      </c>
      <c r="B602" s="9" t="s">
        <v>729</v>
      </c>
      <c r="C602" s="4" t="s">
        <v>2047</v>
      </c>
      <c r="D602" s="4" t="s">
        <v>730</v>
      </c>
      <c r="E602" s="29">
        <v>2023</v>
      </c>
      <c r="F602" s="17" t="s">
        <v>3</v>
      </c>
      <c r="G602" s="40">
        <v>10</v>
      </c>
      <c r="H602" s="31">
        <f t="shared" si="504"/>
        <v>9.7461599999999997</v>
      </c>
      <c r="I602" s="32">
        <f t="shared" si="505"/>
        <v>977.53984799999989</v>
      </c>
      <c r="J602" s="33">
        <v>8.1218000000000004</v>
      </c>
      <c r="K602" s="32">
        <f t="shared" si="506"/>
        <v>814.61653999999999</v>
      </c>
      <c r="L602" s="33">
        <v>7.1662999999999997</v>
      </c>
      <c r="M602" s="34">
        <f t="shared" si="507"/>
        <v>718.77989000000002</v>
      </c>
      <c r="N602" s="33">
        <v>6.2107999999999999</v>
      </c>
      <c r="O602" s="34">
        <f t="shared" si="518"/>
        <v>622.94323999999995</v>
      </c>
      <c r="P602" s="39">
        <f t="shared" si="519"/>
        <v>560.64891599999999</v>
      </c>
      <c r="Q602" s="28">
        <f t="shared" si="520"/>
        <v>812.94092819999992</v>
      </c>
      <c r="R602" s="28">
        <f t="shared" si="521"/>
        <v>788.55270035399997</v>
      </c>
      <c r="S602" s="28">
        <f t="shared" si="522"/>
        <v>772.29388178999989</v>
      </c>
      <c r="T602" s="28">
        <f t="shared" si="523"/>
        <v>756.03506322599992</v>
      </c>
      <c r="U602" s="28">
        <f t="shared" si="524"/>
        <v>731.64683537999986</v>
      </c>
    </row>
    <row r="603" spans="1:21" s="14" customFormat="1" ht="12.95" customHeight="1" x14ac:dyDescent="0.25">
      <c r="A603" s="5">
        <v>641</v>
      </c>
      <c r="B603" s="9" t="s">
        <v>731</v>
      </c>
      <c r="C603" s="4" t="s">
        <v>2119</v>
      </c>
      <c r="D603" s="4" t="s">
        <v>732</v>
      </c>
      <c r="E603" s="29" t="s">
        <v>2532</v>
      </c>
      <c r="F603" s="17" t="s">
        <v>3</v>
      </c>
      <c r="G603" s="40">
        <v>10</v>
      </c>
      <c r="H603" s="31">
        <f t="shared" si="504"/>
        <v>19.365239999999996</v>
      </c>
      <c r="I603" s="32">
        <f t="shared" si="505"/>
        <v>1942.3335719999995</v>
      </c>
      <c r="J603" s="31">
        <v>16.137699999999999</v>
      </c>
      <c r="K603" s="32">
        <f t="shared" si="506"/>
        <v>1618.6113099999998</v>
      </c>
      <c r="L603" s="31">
        <v>14.239100000000001</v>
      </c>
      <c r="M603" s="34">
        <f t="shared" si="507"/>
        <v>1428.1817299999998</v>
      </c>
      <c r="N603" s="31">
        <v>12.3405</v>
      </c>
      <c r="O603" s="34">
        <f t="shared" si="518"/>
        <v>1237.75215</v>
      </c>
      <c r="P603" s="39">
        <f t="shared" si="519"/>
        <v>1113.9769350000001</v>
      </c>
      <c r="Q603" s="28">
        <f t="shared" si="520"/>
        <v>1615.2665557500002</v>
      </c>
      <c r="R603" s="28">
        <f t="shared" si="521"/>
        <v>1566.8085590775001</v>
      </c>
      <c r="S603" s="28">
        <f t="shared" si="522"/>
        <v>1534.5032279625002</v>
      </c>
      <c r="T603" s="28">
        <f t="shared" si="523"/>
        <v>1502.1978968475003</v>
      </c>
      <c r="U603" s="28">
        <f t="shared" si="524"/>
        <v>1453.7399001750002</v>
      </c>
    </row>
    <row r="604" spans="1:21" s="14" customFormat="1" ht="12.95" customHeight="1" x14ac:dyDescent="0.25">
      <c r="A604" s="5">
        <v>642</v>
      </c>
      <c r="B604" s="9" t="s">
        <v>733</v>
      </c>
      <c r="C604" s="4" t="s">
        <v>2111</v>
      </c>
      <c r="D604" s="4" t="s">
        <v>734</v>
      </c>
      <c r="E604" s="29">
        <v>2023</v>
      </c>
      <c r="F604" s="17" t="s">
        <v>3</v>
      </c>
      <c r="G604" s="40">
        <v>10</v>
      </c>
      <c r="H604" s="31">
        <f t="shared" si="504"/>
        <v>14.502839999999999</v>
      </c>
      <c r="I604" s="32">
        <f t="shared" si="505"/>
        <v>1454.6348519999999</v>
      </c>
      <c r="J604" s="33">
        <v>12.085699999999999</v>
      </c>
      <c r="K604" s="32">
        <f t="shared" si="506"/>
        <v>1212.19571</v>
      </c>
      <c r="L604" s="33">
        <v>10.9491</v>
      </c>
      <c r="M604" s="34">
        <f t="shared" si="507"/>
        <v>1098.1997449999999</v>
      </c>
      <c r="N604" s="33">
        <v>9.8125999999999998</v>
      </c>
      <c r="O604" s="34">
        <f t="shared" si="518"/>
        <v>984.20377999999994</v>
      </c>
      <c r="P604" s="39">
        <f t="shared" si="519"/>
        <v>885.78340199999991</v>
      </c>
      <c r="Q604" s="28">
        <f t="shared" si="520"/>
        <v>1284.3859328999999</v>
      </c>
      <c r="R604" s="28">
        <f t="shared" si="521"/>
        <v>1245.854354913</v>
      </c>
      <c r="S604" s="28">
        <f t="shared" si="522"/>
        <v>1220.166636255</v>
      </c>
      <c r="T604" s="28">
        <f t="shared" si="523"/>
        <v>1194.478917597</v>
      </c>
      <c r="U604" s="28">
        <f t="shared" si="524"/>
        <v>1155.94733961</v>
      </c>
    </row>
    <row r="605" spans="1:21" s="14" customFormat="1" ht="12.95" customHeight="1" x14ac:dyDescent="0.25">
      <c r="A605" s="5">
        <v>643</v>
      </c>
      <c r="B605" s="9" t="s">
        <v>735</v>
      </c>
      <c r="C605" s="4" t="s">
        <v>2112</v>
      </c>
      <c r="D605" s="4" t="s">
        <v>736</v>
      </c>
      <c r="E605" s="29" t="s">
        <v>2532</v>
      </c>
      <c r="F605" s="17" t="s">
        <v>3</v>
      </c>
      <c r="G605" s="40">
        <v>10</v>
      </c>
      <c r="H605" s="31">
        <f t="shared" si="504"/>
        <v>25.514520000000001</v>
      </c>
      <c r="I605" s="32">
        <f t="shared" si="505"/>
        <v>2559.1063559999998</v>
      </c>
      <c r="J605" s="33">
        <v>21.2621</v>
      </c>
      <c r="K605" s="32">
        <f t="shared" si="506"/>
        <v>2132.5886299999997</v>
      </c>
      <c r="L605" s="33">
        <v>18.7605</v>
      </c>
      <c r="M605" s="34">
        <f t="shared" si="507"/>
        <v>1881.6831649999999</v>
      </c>
      <c r="N605" s="33">
        <v>16.259</v>
      </c>
      <c r="O605" s="34">
        <f t="shared" si="518"/>
        <v>1630.7777000000001</v>
      </c>
      <c r="P605" s="39">
        <f t="shared" si="519"/>
        <v>1467.69993</v>
      </c>
      <c r="Q605" s="28">
        <f t="shared" si="520"/>
        <v>2128.1648985000002</v>
      </c>
      <c r="R605" s="28">
        <f t="shared" si="521"/>
        <v>2064.3199515450001</v>
      </c>
      <c r="S605" s="28">
        <f t="shared" si="522"/>
        <v>2021.7566535750002</v>
      </c>
      <c r="T605" s="28">
        <f t="shared" si="523"/>
        <v>1979.1933556050001</v>
      </c>
      <c r="U605" s="28">
        <f t="shared" si="524"/>
        <v>1915.3484086500002</v>
      </c>
    </row>
    <row r="606" spans="1:21" s="14" customFormat="1" ht="12.95" customHeight="1" x14ac:dyDescent="0.25">
      <c r="A606" s="5">
        <v>644</v>
      </c>
      <c r="B606" s="9" t="s">
        <v>737</v>
      </c>
      <c r="C606" s="4" t="s">
        <v>2113</v>
      </c>
      <c r="D606" s="4" t="s">
        <v>738</v>
      </c>
      <c r="E606" s="29" t="s">
        <v>2532</v>
      </c>
      <c r="F606" s="17" t="s">
        <v>3</v>
      </c>
      <c r="G606" s="40">
        <v>6</v>
      </c>
      <c r="H606" s="31">
        <f t="shared" ref="H606:H608" si="535">J606*1.2</f>
        <v>25.514520000000001</v>
      </c>
      <c r="I606" s="32">
        <f t="shared" ref="I606:I608" si="536">K606*1.2</f>
        <v>2559.1063559999998</v>
      </c>
      <c r="J606" s="33">
        <v>21.2621</v>
      </c>
      <c r="K606" s="32">
        <f t="shared" ref="K606:K608" si="537">J606*$F$3</f>
        <v>2132.5886299999997</v>
      </c>
      <c r="L606" s="33">
        <v>18.7605</v>
      </c>
      <c r="M606" s="34">
        <f t="shared" ref="M606:M608" si="538">(K606+O606)/2</f>
        <v>1881.6831649999999</v>
      </c>
      <c r="N606" s="33">
        <v>16.259</v>
      </c>
      <c r="O606" s="34">
        <f t="shared" si="518"/>
        <v>1630.7777000000001</v>
      </c>
      <c r="P606" s="39">
        <f t="shared" si="519"/>
        <v>1467.69993</v>
      </c>
      <c r="Q606" s="28">
        <f t="shared" si="520"/>
        <v>2128.1648985000002</v>
      </c>
      <c r="R606" s="28">
        <f t="shared" si="521"/>
        <v>2064.3199515450001</v>
      </c>
      <c r="S606" s="28">
        <f t="shared" si="522"/>
        <v>2021.7566535750002</v>
      </c>
      <c r="T606" s="28">
        <f t="shared" si="523"/>
        <v>1979.1933556050001</v>
      </c>
      <c r="U606" s="28">
        <f t="shared" si="524"/>
        <v>1915.3484086500002</v>
      </c>
    </row>
    <row r="607" spans="1:21" s="14" customFormat="1" ht="12.95" customHeight="1" x14ac:dyDescent="0.25">
      <c r="A607" s="5">
        <v>645</v>
      </c>
      <c r="B607" s="9" t="s">
        <v>739</v>
      </c>
      <c r="C607" s="4" t="s">
        <v>2114</v>
      </c>
      <c r="D607" s="4" t="s">
        <v>740</v>
      </c>
      <c r="E607" s="29" t="s">
        <v>2532</v>
      </c>
      <c r="F607" s="17" t="s">
        <v>3</v>
      </c>
      <c r="G607" s="40">
        <v>6</v>
      </c>
      <c r="H607" s="31">
        <f t="shared" si="535"/>
        <v>45.905999999999999</v>
      </c>
      <c r="I607" s="32">
        <f t="shared" si="536"/>
        <v>4604.3717999999999</v>
      </c>
      <c r="J607" s="33">
        <v>38.255000000000003</v>
      </c>
      <c r="K607" s="32">
        <f t="shared" si="537"/>
        <v>3836.9765000000002</v>
      </c>
      <c r="L607" s="33">
        <v>32.790799999999997</v>
      </c>
      <c r="M607" s="34">
        <f t="shared" si="538"/>
        <v>3288.9172399999998</v>
      </c>
      <c r="N607" s="33">
        <v>27.326599999999999</v>
      </c>
      <c r="O607" s="34">
        <f t="shared" si="518"/>
        <v>2740.8579799999998</v>
      </c>
      <c r="P607" s="39">
        <f t="shared" si="519"/>
        <v>2466.7721819999997</v>
      </c>
      <c r="Q607" s="28">
        <f t="shared" si="520"/>
        <v>3576.8196638999998</v>
      </c>
      <c r="R607" s="28">
        <f t="shared" si="521"/>
        <v>3469.5150739829996</v>
      </c>
      <c r="S607" s="28">
        <f t="shared" si="522"/>
        <v>3397.978680705</v>
      </c>
      <c r="T607" s="28">
        <f t="shared" si="523"/>
        <v>3326.4422874269999</v>
      </c>
      <c r="U607" s="28">
        <f t="shared" si="524"/>
        <v>3219.1376975099997</v>
      </c>
    </row>
    <row r="608" spans="1:21" s="14" customFormat="1" ht="12.95" customHeight="1" x14ac:dyDescent="0.25">
      <c r="A608" s="5">
        <v>646</v>
      </c>
      <c r="B608" s="9" t="s">
        <v>463</v>
      </c>
      <c r="C608" s="4" t="s">
        <v>2337</v>
      </c>
      <c r="D608" s="4" t="s">
        <v>464</v>
      </c>
      <c r="E608" s="29" t="s">
        <v>2532</v>
      </c>
      <c r="F608" s="17" t="s">
        <v>3</v>
      </c>
      <c r="G608" s="40">
        <v>60</v>
      </c>
      <c r="H608" s="31">
        <f t="shared" si="535"/>
        <v>4.9015199999999997</v>
      </c>
      <c r="I608" s="32">
        <f t="shared" si="536"/>
        <v>491.622456</v>
      </c>
      <c r="J608" s="33">
        <v>4.0846</v>
      </c>
      <c r="K608" s="32">
        <f t="shared" si="537"/>
        <v>409.68538000000001</v>
      </c>
      <c r="L608" s="33">
        <v>3.6042000000000001</v>
      </c>
      <c r="M608" s="34">
        <f t="shared" si="538"/>
        <v>361.49624499999999</v>
      </c>
      <c r="N608" s="33">
        <v>3.1236999999999999</v>
      </c>
      <c r="O608" s="34">
        <f t="shared" si="518"/>
        <v>313.30710999999997</v>
      </c>
      <c r="P608" s="39">
        <f t="shared" si="519"/>
        <v>281.97639899999996</v>
      </c>
      <c r="Q608" s="28">
        <f t="shared" si="520"/>
        <v>408.86577854999996</v>
      </c>
      <c r="R608" s="28">
        <f t="shared" si="521"/>
        <v>396.59980519349995</v>
      </c>
      <c r="S608" s="28">
        <f t="shared" si="522"/>
        <v>388.42248962249994</v>
      </c>
      <c r="T608" s="28">
        <f t="shared" si="523"/>
        <v>380.24517405149993</v>
      </c>
      <c r="U608" s="28">
        <f t="shared" si="524"/>
        <v>367.97920069499997</v>
      </c>
    </row>
    <row r="609" spans="1:21" s="14" customFormat="1" ht="19.5" customHeight="1" x14ac:dyDescent="0.2">
      <c r="A609" s="81" t="s">
        <v>2597</v>
      </c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3"/>
    </row>
    <row r="610" spans="1:21" s="20" customFormat="1" ht="69.95" customHeight="1" x14ac:dyDescent="0.2">
      <c r="A610" s="75" t="s">
        <v>2598</v>
      </c>
      <c r="B610" s="76"/>
      <c r="C610" s="76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8"/>
    </row>
    <row r="611" spans="1:21" s="14" customFormat="1" ht="12.95" customHeight="1" x14ac:dyDescent="0.25">
      <c r="A611" s="5">
        <v>647</v>
      </c>
      <c r="B611" s="9" t="s">
        <v>5</v>
      </c>
      <c r="C611" s="4" t="s">
        <v>2183</v>
      </c>
      <c r="D611" s="4" t="s">
        <v>6</v>
      </c>
      <c r="E611" s="29">
        <v>2023</v>
      </c>
      <c r="F611" s="17" t="s">
        <v>3</v>
      </c>
      <c r="G611" s="40">
        <v>5</v>
      </c>
      <c r="H611" s="31">
        <f t="shared" ref="H611" si="539">J611*1.2</f>
        <v>8.1610800000000001</v>
      </c>
      <c r="I611" s="32">
        <f t="shared" ref="I611" si="540">K611*1.2</f>
        <v>818.55632400000002</v>
      </c>
      <c r="J611" s="33">
        <v>6.8009000000000004</v>
      </c>
      <c r="K611" s="32">
        <f t="shared" ref="K611" si="541">J611*$F$3</f>
        <v>682.13027</v>
      </c>
      <c r="L611" s="33">
        <v>6.1208999999999998</v>
      </c>
      <c r="M611" s="34">
        <f t="shared" ref="M611" si="542">(K611+O611)/2</f>
        <v>613.92125499999997</v>
      </c>
      <c r="N611" s="33">
        <v>5.4408000000000003</v>
      </c>
      <c r="O611" s="34">
        <f t="shared" ref="O611:O676" si="543">N611*$F$3</f>
        <v>545.71224000000007</v>
      </c>
      <c r="P611" s="39">
        <f t="shared" si="519"/>
        <v>491.14101600000004</v>
      </c>
      <c r="Q611" s="28">
        <f t="shared" si="520"/>
        <v>712.1544732000001</v>
      </c>
      <c r="R611" s="28">
        <f t="shared" si="521"/>
        <v>690.7898390040001</v>
      </c>
      <c r="S611" s="28">
        <f t="shared" si="522"/>
        <v>676.54674954000006</v>
      </c>
      <c r="T611" s="28">
        <f t="shared" si="523"/>
        <v>662.30366007600014</v>
      </c>
      <c r="U611" s="28">
        <f t="shared" si="524"/>
        <v>640.93902588000014</v>
      </c>
    </row>
    <row r="612" spans="1:21" s="14" customFormat="1" ht="12.95" customHeight="1" x14ac:dyDescent="0.25">
      <c r="A612" s="5">
        <v>648</v>
      </c>
      <c r="B612" s="9" t="s">
        <v>7</v>
      </c>
      <c r="C612" s="4" t="s">
        <v>2184</v>
      </c>
      <c r="D612" s="4" t="s">
        <v>8</v>
      </c>
      <c r="E612" s="29">
        <v>2023</v>
      </c>
      <c r="F612" s="17" t="s">
        <v>3</v>
      </c>
      <c r="G612" s="40">
        <v>5</v>
      </c>
      <c r="H612" s="31">
        <f t="shared" ref="H612:H677" si="544">J612*1.2</f>
        <v>8.1610800000000001</v>
      </c>
      <c r="I612" s="32">
        <f t="shared" ref="I612:I677" si="545">K612*1.2</f>
        <v>818.55632400000002</v>
      </c>
      <c r="J612" s="33">
        <v>6.8009000000000004</v>
      </c>
      <c r="K612" s="32">
        <f t="shared" ref="K612:K677" si="546">J612*$F$3</f>
        <v>682.13027</v>
      </c>
      <c r="L612" s="33">
        <v>6.1208999999999998</v>
      </c>
      <c r="M612" s="34">
        <f t="shared" ref="M612:M677" si="547">(K612+O612)/2</f>
        <v>613.92125499999997</v>
      </c>
      <c r="N612" s="33">
        <v>5.4408000000000003</v>
      </c>
      <c r="O612" s="34">
        <f t="shared" si="543"/>
        <v>545.71224000000007</v>
      </c>
      <c r="P612" s="39">
        <f t="shared" si="519"/>
        <v>491.14101600000004</v>
      </c>
      <c r="Q612" s="28">
        <f t="shared" si="520"/>
        <v>712.1544732000001</v>
      </c>
      <c r="R612" s="28">
        <f t="shared" si="521"/>
        <v>690.7898390040001</v>
      </c>
      <c r="S612" s="28">
        <f t="shared" si="522"/>
        <v>676.54674954000006</v>
      </c>
      <c r="T612" s="28">
        <f t="shared" si="523"/>
        <v>662.30366007600014</v>
      </c>
      <c r="U612" s="28">
        <f t="shared" si="524"/>
        <v>640.93902588000014</v>
      </c>
    </row>
    <row r="613" spans="1:21" s="14" customFormat="1" ht="12.95" customHeight="1" x14ac:dyDescent="0.25">
      <c r="A613" s="5">
        <v>649</v>
      </c>
      <c r="B613" s="9" t="s">
        <v>9</v>
      </c>
      <c r="C613" s="4" t="s">
        <v>2185</v>
      </c>
      <c r="D613" s="4" t="s">
        <v>10</v>
      </c>
      <c r="E613" s="29" t="s">
        <v>2532</v>
      </c>
      <c r="F613" s="17" t="s">
        <v>3</v>
      </c>
      <c r="G613" s="40">
        <v>5</v>
      </c>
      <c r="H613" s="31">
        <f t="shared" si="544"/>
        <v>8.7385199999999994</v>
      </c>
      <c r="I613" s="32">
        <f t="shared" si="545"/>
        <v>876.47355600000003</v>
      </c>
      <c r="J613" s="33">
        <v>7.2820999999999998</v>
      </c>
      <c r="K613" s="32">
        <f t="shared" si="546"/>
        <v>730.39463000000001</v>
      </c>
      <c r="L613" s="33">
        <v>6.5538999999999996</v>
      </c>
      <c r="M613" s="34">
        <f t="shared" si="547"/>
        <v>657.35617000000002</v>
      </c>
      <c r="N613" s="33">
        <v>5.8257000000000003</v>
      </c>
      <c r="O613" s="34">
        <f t="shared" si="543"/>
        <v>584.31771000000003</v>
      </c>
      <c r="P613" s="39">
        <f t="shared" si="519"/>
        <v>525.88593900000001</v>
      </c>
      <c r="Q613" s="28">
        <f t="shared" si="520"/>
        <v>762.53461155000002</v>
      </c>
      <c r="R613" s="28">
        <f t="shared" si="521"/>
        <v>739.65857320350005</v>
      </c>
      <c r="S613" s="28">
        <f t="shared" si="522"/>
        <v>724.40788097250004</v>
      </c>
      <c r="T613" s="28">
        <f t="shared" si="523"/>
        <v>709.15718874150002</v>
      </c>
      <c r="U613" s="28">
        <f t="shared" si="524"/>
        <v>686.28115039500005</v>
      </c>
    </row>
    <row r="614" spans="1:21" s="14" customFormat="1" ht="12.95" customHeight="1" x14ac:dyDescent="0.25">
      <c r="A614" s="5">
        <v>650</v>
      </c>
      <c r="B614" s="9" t="s">
        <v>11</v>
      </c>
      <c r="C614" s="4" t="s">
        <v>2186</v>
      </c>
      <c r="D614" s="4" t="s">
        <v>12</v>
      </c>
      <c r="E614" s="29" t="s">
        <v>2532</v>
      </c>
      <c r="F614" s="17" t="s">
        <v>3</v>
      </c>
      <c r="G614" s="40">
        <v>5</v>
      </c>
      <c r="H614" s="31">
        <f t="shared" si="544"/>
        <v>8.7385199999999994</v>
      </c>
      <c r="I614" s="32">
        <f t="shared" si="545"/>
        <v>876.47355600000003</v>
      </c>
      <c r="J614" s="33">
        <v>7.2820999999999998</v>
      </c>
      <c r="K614" s="32">
        <f t="shared" si="546"/>
        <v>730.39463000000001</v>
      </c>
      <c r="L614" s="33">
        <v>6.5538999999999996</v>
      </c>
      <c r="M614" s="34">
        <f t="shared" si="547"/>
        <v>657.35617000000002</v>
      </c>
      <c r="N614" s="33">
        <v>5.8257000000000003</v>
      </c>
      <c r="O614" s="34">
        <f t="shared" si="543"/>
        <v>584.31771000000003</v>
      </c>
      <c r="P614" s="39">
        <f t="shared" si="519"/>
        <v>525.88593900000001</v>
      </c>
      <c r="Q614" s="28">
        <f t="shared" si="520"/>
        <v>762.53461155000002</v>
      </c>
      <c r="R614" s="28">
        <f t="shared" si="521"/>
        <v>739.65857320350005</v>
      </c>
      <c r="S614" s="28">
        <f t="shared" si="522"/>
        <v>724.40788097250004</v>
      </c>
      <c r="T614" s="28">
        <f t="shared" si="523"/>
        <v>709.15718874150002</v>
      </c>
      <c r="U614" s="28">
        <f t="shared" si="524"/>
        <v>686.28115039500005</v>
      </c>
    </row>
    <row r="615" spans="1:21" s="14" customFormat="1" ht="12.95" customHeight="1" x14ac:dyDescent="0.25">
      <c r="A615" s="5">
        <v>651</v>
      </c>
      <c r="B615" s="9" t="s">
        <v>13</v>
      </c>
      <c r="C615" s="4" t="s">
        <v>2217</v>
      </c>
      <c r="D615" s="4" t="s">
        <v>14</v>
      </c>
      <c r="E615" s="29" t="s">
        <v>2532</v>
      </c>
      <c r="F615" s="17" t="s">
        <v>3</v>
      </c>
      <c r="G615" s="40">
        <v>5</v>
      </c>
      <c r="H615" s="31">
        <f t="shared" si="544"/>
        <v>9.3627599999999997</v>
      </c>
      <c r="I615" s="32">
        <f t="shared" si="545"/>
        <v>939.08482800000002</v>
      </c>
      <c r="J615" s="33">
        <v>7.8022999999999998</v>
      </c>
      <c r="K615" s="32">
        <f t="shared" si="546"/>
        <v>782.57069000000001</v>
      </c>
      <c r="L615" s="33">
        <v>7.0220000000000002</v>
      </c>
      <c r="M615" s="34">
        <f t="shared" si="547"/>
        <v>704.31161499999996</v>
      </c>
      <c r="N615" s="33">
        <v>6.2417999999999996</v>
      </c>
      <c r="O615" s="34">
        <f t="shared" si="543"/>
        <v>626.05253999999991</v>
      </c>
      <c r="P615" s="39">
        <f t="shared" si="519"/>
        <v>563.44728599999996</v>
      </c>
      <c r="Q615" s="28">
        <f t="shared" si="520"/>
        <v>816.99856469999997</v>
      </c>
      <c r="R615" s="28">
        <f t="shared" si="521"/>
        <v>792.48860775899993</v>
      </c>
      <c r="S615" s="28">
        <f t="shared" si="522"/>
        <v>776.14863646499998</v>
      </c>
      <c r="T615" s="28">
        <f t="shared" si="523"/>
        <v>759.80866517100003</v>
      </c>
      <c r="U615" s="28">
        <f t="shared" si="524"/>
        <v>735.29870822999999</v>
      </c>
    </row>
    <row r="616" spans="1:21" s="14" customFormat="1" ht="12.95" customHeight="1" x14ac:dyDescent="0.25">
      <c r="A616" s="5">
        <v>652</v>
      </c>
      <c r="B616" s="9" t="s">
        <v>15</v>
      </c>
      <c r="C616" s="4" t="s">
        <v>2187</v>
      </c>
      <c r="D616" s="4" t="s">
        <v>16</v>
      </c>
      <c r="E616" s="29" t="s">
        <v>2532</v>
      </c>
      <c r="F616" s="17" t="s">
        <v>3</v>
      </c>
      <c r="G616" s="40">
        <v>5</v>
      </c>
      <c r="H616" s="31">
        <f t="shared" si="544"/>
        <v>9.3627599999999997</v>
      </c>
      <c r="I616" s="32">
        <f t="shared" si="545"/>
        <v>939.08482800000002</v>
      </c>
      <c r="J616" s="33">
        <v>7.8022999999999998</v>
      </c>
      <c r="K616" s="32">
        <f t="shared" si="546"/>
        <v>782.57069000000001</v>
      </c>
      <c r="L616" s="33">
        <v>7.0220000000000002</v>
      </c>
      <c r="M616" s="34">
        <f t="shared" si="547"/>
        <v>704.31161499999996</v>
      </c>
      <c r="N616" s="33">
        <v>6.2417999999999996</v>
      </c>
      <c r="O616" s="34">
        <f t="shared" si="543"/>
        <v>626.05253999999991</v>
      </c>
      <c r="P616" s="39">
        <f t="shared" si="519"/>
        <v>563.44728599999996</v>
      </c>
      <c r="Q616" s="28">
        <f t="shared" si="520"/>
        <v>816.99856469999997</v>
      </c>
      <c r="R616" s="28">
        <f t="shared" si="521"/>
        <v>792.48860775899993</v>
      </c>
      <c r="S616" s="28">
        <f t="shared" si="522"/>
        <v>776.14863646499998</v>
      </c>
      <c r="T616" s="28">
        <f t="shared" si="523"/>
        <v>759.80866517100003</v>
      </c>
      <c r="U616" s="28">
        <f t="shared" si="524"/>
        <v>735.29870822999999</v>
      </c>
    </row>
    <row r="617" spans="1:21" s="14" customFormat="1" ht="12.75" customHeight="1" x14ac:dyDescent="0.25">
      <c r="A617" s="5">
        <v>653</v>
      </c>
      <c r="B617" s="9" t="s">
        <v>19</v>
      </c>
      <c r="C617" s="4" t="s">
        <v>2188</v>
      </c>
      <c r="D617" s="4" t="s">
        <v>2125</v>
      </c>
      <c r="E617" s="29" t="s">
        <v>2532</v>
      </c>
      <c r="F617" s="17" t="s">
        <v>3</v>
      </c>
      <c r="G617" s="40">
        <v>6</v>
      </c>
      <c r="H617" s="31">
        <f t="shared" si="544"/>
        <v>10.306439999999998</v>
      </c>
      <c r="I617" s="32">
        <f t="shared" si="545"/>
        <v>1033.7359319999998</v>
      </c>
      <c r="J617" s="33">
        <v>8.5886999999999993</v>
      </c>
      <c r="K617" s="32">
        <f t="shared" si="546"/>
        <v>861.44660999999996</v>
      </c>
      <c r="L617" s="33">
        <v>7.8730000000000002</v>
      </c>
      <c r="M617" s="34">
        <f t="shared" si="547"/>
        <v>789.66190000000006</v>
      </c>
      <c r="N617" s="33">
        <v>7.1573000000000002</v>
      </c>
      <c r="O617" s="34">
        <f t="shared" si="543"/>
        <v>717.87719000000004</v>
      </c>
      <c r="P617" s="39">
        <f t="shared" si="519"/>
        <v>646.089471</v>
      </c>
      <c r="Q617" s="28">
        <f t="shared" si="520"/>
        <v>936.82973294999999</v>
      </c>
      <c r="R617" s="28">
        <f t="shared" si="521"/>
        <v>908.72484096150004</v>
      </c>
      <c r="S617" s="28">
        <f t="shared" si="522"/>
        <v>889.98824630249999</v>
      </c>
      <c r="T617" s="28">
        <f t="shared" si="523"/>
        <v>871.25165164349994</v>
      </c>
      <c r="U617" s="28">
        <f t="shared" si="524"/>
        <v>843.14675965499998</v>
      </c>
    </row>
    <row r="618" spans="1:21" s="14" customFormat="1" ht="12.95" customHeight="1" x14ac:dyDescent="0.25">
      <c r="A618" s="5">
        <v>654</v>
      </c>
      <c r="B618" s="9" t="s">
        <v>20</v>
      </c>
      <c r="C618" s="4" t="s">
        <v>2189</v>
      </c>
      <c r="D618" s="4" t="s">
        <v>21</v>
      </c>
      <c r="E618" s="29" t="s">
        <v>2532</v>
      </c>
      <c r="F618" s="17" t="s">
        <v>3</v>
      </c>
      <c r="G618" s="40">
        <v>6</v>
      </c>
      <c r="H618" s="31">
        <f t="shared" si="544"/>
        <v>10.306439999999998</v>
      </c>
      <c r="I618" s="32">
        <f t="shared" si="545"/>
        <v>1033.7359319999998</v>
      </c>
      <c r="J618" s="33">
        <v>8.5886999999999993</v>
      </c>
      <c r="K618" s="32">
        <f t="shared" si="546"/>
        <v>861.44660999999996</v>
      </c>
      <c r="L618" s="33">
        <v>7.8730000000000002</v>
      </c>
      <c r="M618" s="34">
        <f t="shared" si="547"/>
        <v>789.66190000000006</v>
      </c>
      <c r="N618" s="33">
        <v>7.1573000000000002</v>
      </c>
      <c r="O618" s="34">
        <f t="shared" si="543"/>
        <v>717.87719000000004</v>
      </c>
      <c r="P618" s="39">
        <f t="shared" si="519"/>
        <v>646.089471</v>
      </c>
      <c r="Q618" s="28">
        <f t="shared" si="520"/>
        <v>936.82973294999999</v>
      </c>
      <c r="R618" s="28">
        <f t="shared" si="521"/>
        <v>908.72484096150004</v>
      </c>
      <c r="S618" s="28">
        <f t="shared" si="522"/>
        <v>889.98824630249999</v>
      </c>
      <c r="T618" s="28">
        <f t="shared" si="523"/>
        <v>871.25165164349994</v>
      </c>
      <c r="U618" s="28">
        <f t="shared" si="524"/>
        <v>843.14675965499998</v>
      </c>
    </row>
    <row r="619" spans="1:21" s="14" customFormat="1" ht="12.95" customHeight="1" x14ac:dyDescent="0.25">
      <c r="A619" s="5">
        <v>655</v>
      </c>
      <c r="B619" s="9" t="s">
        <v>22</v>
      </c>
      <c r="C619" s="4" t="s">
        <v>2190</v>
      </c>
      <c r="D619" s="4" t="s">
        <v>23</v>
      </c>
      <c r="E619" s="29" t="s">
        <v>2532</v>
      </c>
      <c r="F619" s="17" t="s">
        <v>3</v>
      </c>
      <c r="G619" s="40">
        <v>5</v>
      </c>
      <c r="H619" s="31">
        <f t="shared" si="544"/>
        <v>9.9868799999999993</v>
      </c>
      <c r="I619" s="32">
        <f t="shared" si="545"/>
        <v>1001.6840639999999</v>
      </c>
      <c r="J619" s="33">
        <v>8.3224</v>
      </c>
      <c r="K619" s="32">
        <f t="shared" si="546"/>
        <v>834.73671999999999</v>
      </c>
      <c r="L619" s="33">
        <v>7.4901999999999997</v>
      </c>
      <c r="M619" s="34">
        <f t="shared" si="547"/>
        <v>751.26204499999994</v>
      </c>
      <c r="N619" s="33">
        <v>6.6578999999999997</v>
      </c>
      <c r="O619" s="34">
        <f t="shared" si="543"/>
        <v>667.7873699999999</v>
      </c>
      <c r="P619" s="39">
        <f t="shared" si="519"/>
        <v>601.00863299999992</v>
      </c>
      <c r="Q619" s="28">
        <f t="shared" si="520"/>
        <v>871.46251784999981</v>
      </c>
      <c r="R619" s="28">
        <f t="shared" si="521"/>
        <v>845.31864231449981</v>
      </c>
      <c r="S619" s="28">
        <f t="shared" si="522"/>
        <v>827.88939195749981</v>
      </c>
      <c r="T619" s="28">
        <f t="shared" si="523"/>
        <v>810.46014160049981</v>
      </c>
      <c r="U619" s="28">
        <f t="shared" si="524"/>
        <v>784.31626606499981</v>
      </c>
    </row>
    <row r="620" spans="1:21" s="14" customFormat="1" ht="12.95" customHeight="1" x14ac:dyDescent="0.25">
      <c r="A620" s="5">
        <v>656</v>
      </c>
      <c r="B620" s="9" t="s">
        <v>17</v>
      </c>
      <c r="C620" s="4" t="s">
        <v>2218</v>
      </c>
      <c r="D620" s="4" t="s">
        <v>18</v>
      </c>
      <c r="E620" s="29" t="s">
        <v>2532</v>
      </c>
      <c r="F620" s="17" t="s">
        <v>3</v>
      </c>
      <c r="G620" s="40">
        <v>5</v>
      </c>
      <c r="H620" s="31">
        <f t="shared" si="544"/>
        <v>9.9868799999999993</v>
      </c>
      <c r="I620" s="32">
        <f t="shared" si="545"/>
        <v>1001.6840639999999</v>
      </c>
      <c r="J620" s="33">
        <v>8.3224</v>
      </c>
      <c r="K620" s="32">
        <f t="shared" si="546"/>
        <v>834.73671999999999</v>
      </c>
      <c r="L620" s="33">
        <v>7.4901999999999997</v>
      </c>
      <c r="M620" s="34">
        <f t="shared" si="547"/>
        <v>751.26204499999994</v>
      </c>
      <c r="N620" s="33">
        <v>6.6578999999999997</v>
      </c>
      <c r="O620" s="34">
        <f t="shared" si="543"/>
        <v>667.7873699999999</v>
      </c>
      <c r="P620" s="39">
        <f t="shared" si="519"/>
        <v>601.00863299999992</v>
      </c>
      <c r="Q620" s="28">
        <f t="shared" si="520"/>
        <v>871.46251784999981</v>
      </c>
      <c r="R620" s="28">
        <f t="shared" si="521"/>
        <v>845.31864231449981</v>
      </c>
      <c r="S620" s="28">
        <f t="shared" si="522"/>
        <v>827.88939195749981</v>
      </c>
      <c r="T620" s="28">
        <f t="shared" si="523"/>
        <v>810.46014160049981</v>
      </c>
      <c r="U620" s="28">
        <f t="shared" si="524"/>
        <v>784.31626606499981</v>
      </c>
    </row>
    <row r="621" spans="1:21" s="14" customFormat="1" ht="12.95" customHeight="1" x14ac:dyDescent="0.25">
      <c r="A621" s="5">
        <v>657</v>
      </c>
      <c r="B621" s="9" t="s">
        <v>24</v>
      </c>
      <c r="C621" s="4" t="s">
        <v>2191</v>
      </c>
      <c r="D621" s="4" t="s">
        <v>25</v>
      </c>
      <c r="E621" s="29" t="s">
        <v>2532</v>
      </c>
      <c r="F621" s="17" t="s">
        <v>3</v>
      </c>
      <c r="G621" s="40">
        <v>6</v>
      </c>
      <c r="H621" s="31">
        <f t="shared" si="544"/>
        <v>11.85948</v>
      </c>
      <c r="I621" s="32">
        <f t="shared" si="545"/>
        <v>1189.5058439999998</v>
      </c>
      <c r="J621" s="33">
        <v>9.8828999999999994</v>
      </c>
      <c r="K621" s="32">
        <f t="shared" si="546"/>
        <v>991.25486999999987</v>
      </c>
      <c r="L621" s="33">
        <v>8.8946000000000005</v>
      </c>
      <c r="M621" s="34">
        <f t="shared" si="547"/>
        <v>892.12837999999988</v>
      </c>
      <c r="N621" s="33">
        <v>7.9062999999999999</v>
      </c>
      <c r="O621" s="34">
        <f t="shared" si="543"/>
        <v>793.00189</v>
      </c>
      <c r="P621" s="39">
        <f t="shared" si="519"/>
        <v>713.70170099999996</v>
      </c>
      <c r="Q621" s="28">
        <f t="shared" si="520"/>
        <v>1034.8674664499999</v>
      </c>
      <c r="R621" s="28">
        <f t="shared" si="521"/>
        <v>1003.8214424565</v>
      </c>
      <c r="S621" s="28">
        <f t="shared" si="522"/>
        <v>983.12409312749992</v>
      </c>
      <c r="T621" s="28">
        <f t="shared" si="523"/>
        <v>962.42674379849996</v>
      </c>
      <c r="U621" s="28">
        <f t="shared" si="524"/>
        <v>931.3807198049999</v>
      </c>
    </row>
    <row r="622" spans="1:21" s="14" customFormat="1" ht="12.95" customHeight="1" x14ac:dyDescent="0.25">
      <c r="A622" s="5">
        <v>658</v>
      </c>
      <c r="B622" s="9" t="s">
        <v>26</v>
      </c>
      <c r="C622" s="4" t="s">
        <v>2192</v>
      </c>
      <c r="D622" s="4" t="s">
        <v>27</v>
      </c>
      <c r="E622" s="29" t="s">
        <v>2532</v>
      </c>
      <c r="F622" s="17" t="s">
        <v>3</v>
      </c>
      <c r="G622" s="40">
        <v>6</v>
      </c>
      <c r="H622" s="31">
        <f t="shared" si="544"/>
        <v>11.85948</v>
      </c>
      <c r="I622" s="32">
        <f t="shared" si="545"/>
        <v>1189.5058439999998</v>
      </c>
      <c r="J622" s="33">
        <v>9.8828999999999994</v>
      </c>
      <c r="K622" s="32">
        <f t="shared" si="546"/>
        <v>991.25486999999987</v>
      </c>
      <c r="L622" s="33">
        <v>8.8946000000000005</v>
      </c>
      <c r="M622" s="34">
        <f t="shared" si="547"/>
        <v>892.12837999999988</v>
      </c>
      <c r="N622" s="33">
        <v>7.9062999999999999</v>
      </c>
      <c r="O622" s="34">
        <f t="shared" si="543"/>
        <v>793.00189</v>
      </c>
      <c r="P622" s="39">
        <f t="shared" si="519"/>
        <v>713.70170099999996</v>
      </c>
      <c r="Q622" s="28">
        <f t="shared" si="520"/>
        <v>1034.8674664499999</v>
      </c>
      <c r="R622" s="28">
        <f t="shared" si="521"/>
        <v>1003.8214424565</v>
      </c>
      <c r="S622" s="28">
        <f t="shared" si="522"/>
        <v>983.12409312749992</v>
      </c>
      <c r="T622" s="28">
        <f t="shared" si="523"/>
        <v>962.42674379849996</v>
      </c>
      <c r="U622" s="28">
        <f t="shared" si="524"/>
        <v>931.3807198049999</v>
      </c>
    </row>
    <row r="623" spans="1:21" s="14" customFormat="1" ht="12.95" customHeight="1" x14ac:dyDescent="0.25">
      <c r="A623" s="5">
        <v>659</v>
      </c>
      <c r="B623" s="9" t="s">
        <v>28</v>
      </c>
      <c r="C623" s="4" t="s">
        <v>2193</v>
      </c>
      <c r="D623" s="4" t="s">
        <v>29</v>
      </c>
      <c r="E623" s="29" t="s">
        <v>2532</v>
      </c>
      <c r="F623" s="17" t="s">
        <v>3</v>
      </c>
      <c r="G623" s="40">
        <v>5</v>
      </c>
      <c r="H623" s="31">
        <f t="shared" si="544"/>
        <v>10.96992</v>
      </c>
      <c r="I623" s="32">
        <f t="shared" si="545"/>
        <v>1100.282976</v>
      </c>
      <c r="J623" s="33">
        <v>9.1416000000000004</v>
      </c>
      <c r="K623" s="32">
        <f t="shared" si="546"/>
        <v>916.90247999999997</v>
      </c>
      <c r="L623" s="33">
        <v>8.2274999999999991</v>
      </c>
      <c r="M623" s="34">
        <f t="shared" si="547"/>
        <v>825.21323499999994</v>
      </c>
      <c r="N623" s="33">
        <v>7.3132999999999999</v>
      </c>
      <c r="O623" s="34">
        <f t="shared" si="543"/>
        <v>733.52399000000003</v>
      </c>
      <c r="P623" s="39">
        <f t="shared" si="519"/>
        <v>660.17159100000003</v>
      </c>
      <c r="Q623" s="28">
        <f t="shared" si="520"/>
        <v>957.24880695000002</v>
      </c>
      <c r="R623" s="28">
        <f t="shared" si="521"/>
        <v>928.5313427415</v>
      </c>
      <c r="S623" s="28">
        <f t="shared" si="522"/>
        <v>909.38636660250006</v>
      </c>
      <c r="T623" s="28">
        <f t="shared" si="523"/>
        <v>890.24139046350001</v>
      </c>
      <c r="U623" s="28">
        <f t="shared" si="524"/>
        <v>861.52392625499999</v>
      </c>
    </row>
    <row r="624" spans="1:21" s="14" customFormat="1" ht="12.95" customHeight="1" x14ac:dyDescent="0.25">
      <c r="A624" s="5">
        <v>660</v>
      </c>
      <c r="B624" s="9" t="s">
        <v>30</v>
      </c>
      <c r="C624" s="4" t="s">
        <v>2194</v>
      </c>
      <c r="D624" s="4" t="s">
        <v>31</v>
      </c>
      <c r="E624" s="29" t="s">
        <v>2532</v>
      </c>
      <c r="F624" s="17" t="s">
        <v>3</v>
      </c>
      <c r="G624" s="40">
        <v>5</v>
      </c>
      <c r="H624" s="31">
        <f t="shared" si="544"/>
        <v>10.96992</v>
      </c>
      <c r="I624" s="32">
        <f t="shared" si="545"/>
        <v>1100.282976</v>
      </c>
      <c r="J624" s="33">
        <v>9.1416000000000004</v>
      </c>
      <c r="K624" s="32">
        <f t="shared" si="546"/>
        <v>916.90247999999997</v>
      </c>
      <c r="L624" s="33">
        <v>8.2274999999999991</v>
      </c>
      <c r="M624" s="34">
        <f t="shared" si="547"/>
        <v>825.21323499999994</v>
      </c>
      <c r="N624" s="33">
        <v>7.3132999999999999</v>
      </c>
      <c r="O624" s="34">
        <f t="shared" si="543"/>
        <v>733.52399000000003</v>
      </c>
      <c r="P624" s="39">
        <f t="shared" si="519"/>
        <v>660.17159100000003</v>
      </c>
      <c r="Q624" s="28">
        <f t="shared" si="520"/>
        <v>957.24880695000002</v>
      </c>
      <c r="R624" s="28">
        <f t="shared" si="521"/>
        <v>928.5313427415</v>
      </c>
      <c r="S624" s="28">
        <f t="shared" si="522"/>
        <v>909.38636660250006</v>
      </c>
      <c r="T624" s="28">
        <f t="shared" si="523"/>
        <v>890.24139046350001</v>
      </c>
      <c r="U624" s="28">
        <f t="shared" si="524"/>
        <v>861.52392625499999</v>
      </c>
    </row>
    <row r="625" spans="1:21" s="14" customFormat="1" ht="12.95" customHeight="1" x14ac:dyDescent="0.25">
      <c r="A625" s="5">
        <v>661</v>
      </c>
      <c r="B625" s="9" t="s">
        <v>32</v>
      </c>
      <c r="C625" s="4" t="s">
        <v>2195</v>
      </c>
      <c r="D625" s="4" t="s">
        <v>33</v>
      </c>
      <c r="E625" s="29" t="s">
        <v>2532</v>
      </c>
      <c r="F625" s="17" t="s">
        <v>3</v>
      </c>
      <c r="G625" s="40">
        <v>6</v>
      </c>
      <c r="H625" s="31">
        <f t="shared" si="544"/>
        <v>12.5304</v>
      </c>
      <c r="I625" s="32">
        <f t="shared" si="545"/>
        <v>1256.7991199999999</v>
      </c>
      <c r="J625" s="33">
        <v>10.442</v>
      </c>
      <c r="K625" s="32">
        <f t="shared" si="546"/>
        <v>1047.3326</v>
      </c>
      <c r="L625" s="33">
        <v>9.3978000000000002</v>
      </c>
      <c r="M625" s="34">
        <f t="shared" si="547"/>
        <v>942.59933999999998</v>
      </c>
      <c r="N625" s="33">
        <v>8.3536000000000001</v>
      </c>
      <c r="O625" s="34">
        <f t="shared" si="543"/>
        <v>837.86608000000001</v>
      </c>
      <c r="P625" s="39">
        <f t="shared" si="519"/>
        <v>754.07947200000001</v>
      </c>
      <c r="Q625" s="28">
        <f t="shared" si="520"/>
        <v>1093.4152343999999</v>
      </c>
      <c r="R625" s="28">
        <f t="shared" si="521"/>
        <v>1060.612777368</v>
      </c>
      <c r="S625" s="28">
        <f t="shared" si="522"/>
        <v>1038.7444726799999</v>
      </c>
      <c r="T625" s="28">
        <f t="shared" si="523"/>
        <v>1016.8761679919999</v>
      </c>
      <c r="U625" s="28">
        <f t="shared" si="524"/>
        <v>984.07371095999997</v>
      </c>
    </row>
    <row r="626" spans="1:21" s="14" customFormat="1" ht="12.95" customHeight="1" x14ac:dyDescent="0.25">
      <c r="A626" s="5">
        <v>662</v>
      </c>
      <c r="B626" s="9" t="s">
        <v>34</v>
      </c>
      <c r="C626" s="4" t="s">
        <v>2196</v>
      </c>
      <c r="D626" s="4" t="s">
        <v>35</v>
      </c>
      <c r="E626" s="29" t="s">
        <v>2532</v>
      </c>
      <c r="F626" s="17" t="s">
        <v>3</v>
      </c>
      <c r="G626" s="40">
        <v>5</v>
      </c>
      <c r="H626" s="31">
        <f t="shared" si="544"/>
        <v>12.5304</v>
      </c>
      <c r="I626" s="32">
        <f t="shared" si="545"/>
        <v>1256.7991199999999</v>
      </c>
      <c r="J626" s="33">
        <v>10.442</v>
      </c>
      <c r="K626" s="32">
        <f t="shared" si="546"/>
        <v>1047.3326</v>
      </c>
      <c r="L626" s="33">
        <v>9.3978000000000002</v>
      </c>
      <c r="M626" s="34">
        <f t="shared" si="547"/>
        <v>942.59933999999998</v>
      </c>
      <c r="N626" s="33">
        <v>8.3536000000000001</v>
      </c>
      <c r="O626" s="34">
        <f t="shared" si="543"/>
        <v>837.86608000000001</v>
      </c>
      <c r="P626" s="39">
        <f t="shared" si="519"/>
        <v>754.07947200000001</v>
      </c>
      <c r="Q626" s="28">
        <f t="shared" si="520"/>
        <v>1093.4152343999999</v>
      </c>
      <c r="R626" s="28">
        <f t="shared" si="521"/>
        <v>1060.612777368</v>
      </c>
      <c r="S626" s="28">
        <f t="shared" si="522"/>
        <v>1038.7444726799999</v>
      </c>
      <c r="T626" s="28">
        <f t="shared" si="523"/>
        <v>1016.8761679919999</v>
      </c>
      <c r="U626" s="28">
        <f t="shared" si="524"/>
        <v>984.07371095999997</v>
      </c>
    </row>
    <row r="627" spans="1:21" s="14" customFormat="1" ht="12.95" customHeight="1" x14ac:dyDescent="0.25">
      <c r="A627" s="5">
        <v>663</v>
      </c>
      <c r="B627" s="9" t="s">
        <v>36</v>
      </c>
      <c r="C627" s="4" t="s">
        <v>2197</v>
      </c>
      <c r="D627" s="4" t="s">
        <v>37</v>
      </c>
      <c r="E627" s="29" t="s">
        <v>2532</v>
      </c>
      <c r="F627" s="17" t="s">
        <v>3</v>
      </c>
      <c r="G627" s="40">
        <v>5</v>
      </c>
      <c r="H627" s="31">
        <f t="shared" si="544"/>
        <v>12.171479999999999</v>
      </c>
      <c r="I627" s="32">
        <f t="shared" si="545"/>
        <v>1220.7994439999998</v>
      </c>
      <c r="J627" s="33">
        <v>10.142899999999999</v>
      </c>
      <c r="K627" s="32">
        <f t="shared" si="546"/>
        <v>1017.3328699999998</v>
      </c>
      <c r="L627" s="33">
        <v>9.1286000000000005</v>
      </c>
      <c r="M627" s="34">
        <f t="shared" si="547"/>
        <v>915.59857999999986</v>
      </c>
      <c r="N627" s="33">
        <v>8.1143000000000001</v>
      </c>
      <c r="O627" s="34">
        <f t="shared" si="543"/>
        <v>813.86428999999998</v>
      </c>
      <c r="P627" s="39">
        <f t="shared" si="519"/>
        <v>732.47786099999996</v>
      </c>
      <c r="Q627" s="28">
        <f t="shared" si="520"/>
        <v>1062.0928984499999</v>
      </c>
      <c r="R627" s="28">
        <f t="shared" si="521"/>
        <v>1030.2301114964998</v>
      </c>
      <c r="S627" s="28">
        <f t="shared" si="522"/>
        <v>1008.9882535274999</v>
      </c>
      <c r="T627" s="28">
        <f t="shared" si="523"/>
        <v>987.7463955584999</v>
      </c>
      <c r="U627" s="28">
        <f t="shared" si="524"/>
        <v>955.88360860499984</v>
      </c>
    </row>
    <row r="628" spans="1:21" s="14" customFormat="1" ht="12.95" customHeight="1" x14ac:dyDescent="0.25">
      <c r="A628" s="5">
        <v>664</v>
      </c>
      <c r="B628" s="9" t="s">
        <v>38</v>
      </c>
      <c r="C628" s="4" t="s">
        <v>2198</v>
      </c>
      <c r="D628" s="4" t="s">
        <v>39</v>
      </c>
      <c r="E628" s="29" t="s">
        <v>2532</v>
      </c>
      <c r="F628" s="17" t="s">
        <v>3</v>
      </c>
      <c r="G628" s="40">
        <v>5</v>
      </c>
      <c r="H628" s="31">
        <f t="shared" si="544"/>
        <v>12.171479999999999</v>
      </c>
      <c r="I628" s="32">
        <f t="shared" si="545"/>
        <v>1220.7994439999998</v>
      </c>
      <c r="J628" s="33">
        <v>10.142899999999999</v>
      </c>
      <c r="K628" s="32">
        <f t="shared" si="546"/>
        <v>1017.3328699999998</v>
      </c>
      <c r="L628" s="33">
        <v>9.1286000000000005</v>
      </c>
      <c r="M628" s="34">
        <f t="shared" si="547"/>
        <v>915.59857999999986</v>
      </c>
      <c r="N628" s="33">
        <v>8.1143000000000001</v>
      </c>
      <c r="O628" s="34">
        <f t="shared" si="543"/>
        <v>813.86428999999998</v>
      </c>
      <c r="P628" s="39">
        <f t="shared" si="519"/>
        <v>732.47786099999996</v>
      </c>
      <c r="Q628" s="28">
        <f t="shared" si="520"/>
        <v>1062.0928984499999</v>
      </c>
      <c r="R628" s="28">
        <f t="shared" si="521"/>
        <v>1030.2301114964998</v>
      </c>
      <c r="S628" s="28">
        <f t="shared" si="522"/>
        <v>1008.9882535274999</v>
      </c>
      <c r="T628" s="28">
        <f t="shared" si="523"/>
        <v>987.7463955584999</v>
      </c>
      <c r="U628" s="28">
        <f t="shared" si="524"/>
        <v>955.88360860499984</v>
      </c>
    </row>
    <row r="629" spans="1:21" s="14" customFormat="1" ht="12.95" customHeight="1" x14ac:dyDescent="0.25">
      <c r="A629" s="5">
        <v>665</v>
      </c>
      <c r="B629" s="9" t="s">
        <v>40</v>
      </c>
      <c r="C629" s="4" t="s">
        <v>2199</v>
      </c>
      <c r="D629" s="4" t="s">
        <v>41</v>
      </c>
      <c r="E629" s="29" t="s">
        <v>2532</v>
      </c>
      <c r="F629" s="17" t="s">
        <v>3</v>
      </c>
      <c r="G629" s="40">
        <v>6</v>
      </c>
      <c r="H629" s="31">
        <f t="shared" si="544"/>
        <v>13.62276</v>
      </c>
      <c r="I629" s="32">
        <f t="shared" si="545"/>
        <v>1366.3628279999998</v>
      </c>
      <c r="J629" s="33">
        <v>11.3523</v>
      </c>
      <c r="K629" s="32">
        <f t="shared" si="546"/>
        <v>1138.6356899999998</v>
      </c>
      <c r="L629" s="33">
        <v>10.2171</v>
      </c>
      <c r="M629" s="34">
        <f t="shared" si="547"/>
        <v>1024.7701149999998</v>
      </c>
      <c r="N629" s="33">
        <v>9.0817999999999994</v>
      </c>
      <c r="O629" s="34">
        <f t="shared" si="543"/>
        <v>910.90453999999988</v>
      </c>
      <c r="P629" s="39">
        <f t="shared" si="519"/>
        <v>819.81408599999986</v>
      </c>
      <c r="Q629" s="28">
        <f t="shared" si="520"/>
        <v>1188.7304246999997</v>
      </c>
      <c r="R629" s="28">
        <f t="shared" si="521"/>
        <v>1153.0685119589998</v>
      </c>
      <c r="S629" s="28">
        <f t="shared" si="522"/>
        <v>1129.2939034649999</v>
      </c>
      <c r="T629" s="28">
        <f t="shared" si="523"/>
        <v>1105.5192949709997</v>
      </c>
      <c r="U629" s="28">
        <f t="shared" si="524"/>
        <v>1069.8573822299998</v>
      </c>
    </row>
    <row r="630" spans="1:21" s="14" customFormat="1" ht="12.95" customHeight="1" x14ac:dyDescent="0.25">
      <c r="A630" s="5">
        <v>666</v>
      </c>
      <c r="B630" s="9" t="s">
        <v>42</v>
      </c>
      <c r="C630" s="4" t="s">
        <v>2200</v>
      </c>
      <c r="D630" s="4" t="s">
        <v>43</v>
      </c>
      <c r="E630" s="29" t="s">
        <v>2532</v>
      </c>
      <c r="F630" s="17" t="s">
        <v>3</v>
      </c>
      <c r="G630" s="40">
        <v>6</v>
      </c>
      <c r="H630" s="31">
        <f t="shared" si="544"/>
        <v>13.62276</v>
      </c>
      <c r="I630" s="32">
        <f t="shared" si="545"/>
        <v>1366.3628279999998</v>
      </c>
      <c r="J630" s="33">
        <v>11.3523</v>
      </c>
      <c r="K630" s="32">
        <f t="shared" si="546"/>
        <v>1138.6356899999998</v>
      </c>
      <c r="L630" s="33">
        <v>10.2171</v>
      </c>
      <c r="M630" s="34">
        <f t="shared" si="547"/>
        <v>1024.7701149999998</v>
      </c>
      <c r="N630" s="33">
        <v>9.0817999999999994</v>
      </c>
      <c r="O630" s="34">
        <f t="shared" si="543"/>
        <v>910.90453999999988</v>
      </c>
      <c r="P630" s="39">
        <f t="shared" si="519"/>
        <v>819.81408599999986</v>
      </c>
      <c r="Q630" s="28">
        <f t="shared" si="520"/>
        <v>1188.7304246999997</v>
      </c>
      <c r="R630" s="28">
        <f t="shared" si="521"/>
        <v>1153.0685119589998</v>
      </c>
      <c r="S630" s="28">
        <f t="shared" si="522"/>
        <v>1129.2939034649999</v>
      </c>
      <c r="T630" s="28">
        <f t="shared" si="523"/>
        <v>1105.5192949709997</v>
      </c>
      <c r="U630" s="28">
        <f t="shared" si="524"/>
        <v>1069.8573822299998</v>
      </c>
    </row>
    <row r="631" spans="1:21" s="14" customFormat="1" ht="12.95" customHeight="1" x14ac:dyDescent="0.25">
      <c r="A631" s="5">
        <v>667</v>
      </c>
      <c r="B631" s="9" t="s">
        <v>44</v>
      </c>
      <c r="C631" s="4" t="s">
        <v>2201</v>
      </c>
      <c r="D631" s="4" t="s">
        <v>45</v>
      </c>
      <c r="E631" s="29" t="s">
        <v>2532</v>
      </c>
      <c r="F631" s="17" t="s">
        <v>3</v>
      </c>
      <c r="G631" s="40">
        <v>5</v>
      </c>
      <c r="H631" s="31">
        <f t="shared" si="544"/>
        <v>12.6084</v>
      </c>
      <c r="I631" s="32">
        <f t="shared" si="545"/>
        <v>1264.6225199999997</v>
      </c>
      <c r="J631" s="33">
        <v>10.507</v>
      </c>
      <c r="K631" s="32">
        <f t="shared" si="546"/>
        <v>1053.8520999999998</v>
      </c>
      <c r="L631" s="33">
        <v>9.4563000000000006</v>
      </c>
      <c r="M631" s="34">
        <f t="shared" si="547"/>
        <v>948.46688999999992</v>
      </c>
      <c r="N631" s="33">
        <v>8.4055999999999997</v>
      </c>
      <c r="O631" s="34">
        <f t="shared" si="543"/>
        <v>843.08168000000001</v>
      </c>
      <c r="P631" s="39">
        <f t="shared" si="519"/>
        <v>758.77351199999998</v>
      </c>
      <c r="Q631" s="28">
        <f t="shared" si="520"/>
        <v>1100.2215924</v>
      </c>
      <c r="R631" s="28">
        <f t="shared" si="521"/>
        <v>1067.214944628</v>
      </c>
      <c r="S631" s="28">
        <f t="shared" si="522"/>
        <v>1045.21051278</v>
      </c>
      <c r="T631" s="28">
        <f t="shared" si="523"/>
        <v>1023.206080932</v>
      </c>
      <c r="U631" s="28">
        <f t="shared" si="524"/>
        <v>990.1994331599999</v>
      </c>
    </row>
    <row r="632" spans="1:21" s="14" customFormat="1" ht="12.95" customHeight="1" x14ac:dyDescent="0.25">
      <c r="A632" s="5">
        <v>668</v>
      </c>
      <c r="B632" s="9" t="s">
        <v>46</v>
      </c>
      <c r="C632" s="4" t="s">
        <v>2202</v>
      </c>
      <c r="D632" s="4" t="s">
        <v>47</v>
      </c>
      <c r="E632" s="29" t="s">
        <v>2532</v>
      </c>
      <c r="F632" s="17" t="s">
        <v>3</v>
      </c>
      <c r="G632" s="40">
        <v>5</v>
      </c>
      <c r="H632" s="31">
        <f t="shared" si="544"/>
        <v>12.6084</v>
      </c>
      <c r="I632" s="32">
        <f t="shared" si="545"/>
        <v>1264.6225199999997</v>
      </c>
      <c r="J632" s="33">
        <v>10.507</v>
      </c>
      <c r="K632" s="32">
        <f t="shared" si="546"/>
        <v>1053.8520999999998</v>
      </c>
      <c r="L632" s="33">
        <v>9.4563000000000006</v>
      </c>
      <c r="M632" s="34">
        <f t="shared" si="547"/>
        <v>948.46688999999992</v>
      </c>
      <c r="N632" s="33">
        <v>8.4055999999999997</v>
      </c>
      <c r="O632" s="34">
        <f t="shared" si="543"/>
        <v>843.08168000000001</v>
      </c>
      <c r="P632" s="39">
        <f t="shared" si="519"/>
        <v>758.77351199999998</v>
      </c>
      <c r="Q632" s="28">
        <f t="shared" si="520"/>
        <v>1100.2215924</v>
      </c>
      <c r="R632" s="28">
        <f t="shared" si="521"/>
        <v>1067.214944628</v>
      </c>
      <c r="S632" s="28">
        <f t="shared" si="522"/>
        <v>1045.21051278</v>
      </c>
      <c r="T632" s="28">
        <f t="shared" si="523"/>
        <v>1023.206080932</v>
      </c>
      <c r="U632" s="28">
        <f t="shared" si="524"/>
        <v>990.1994331599999</v>
      </c>
    </row>
    <row r="633" spans="1:21" s="14" customFormat="1" ht="12.95" customHeight="1" x14ac:dyDescent="0.25">
      <c r="A633" s="5">
        <v>669</v>
      </c>
      <c r="B633" s="9" t="s">
        <v>48</v>
      </c>
      <c r="C633" s="4" t="s">
        <v>2219</v>
      </c>
      <c r="D633" s="4" t="s">
        <v>49</v>
      </c>
      <c r="E633" s="29" t="s">
        <v>2532</v>
      </c>
      <c r="F633" s="17" t="s">
        <v>3</v>
      </c>
      <c r="G633" s="40">
        <v>200</v>
      </c>
      <c r="H633" s="31">
        <f t="shared" si="544"/>
        <v>0.39011999999999997</v>
      </c>
      <c r="I633" s="32">
        <f t="shared" si="545"/>
        <v>39.129035999999992</v>
      </c>
      <c r="J633" s="33">
        <v>0.3251</v>
      </c>
      <c r="K633" s="32">
        <f t="shared" si="546"/>
        <v>32.607529999999997</v>
      </c>
      <c r="L633" s="33">
        <v>0.29260000000000003</v>
      </c>
      <c r="M633" s="34">
        <f t="shared" si="547"/>
        <v>29.34778</v>
      </c>
      <c r="N633" s="33">
        <v>0.2601</v>
      </c>
      <c r="O633" s="34">
        <f t="shared" si="543"/>
        <v>26.08803</v>
      </c>
      <c r="P633" s="39">
        <f t="shared" si="519"/>
        <v>23.479227000000002</v>
      </c>
      <c r="Q633" s="28">
        <f t="shared" si="520"/>
        <v>34.04487915</v>
      </c>
      <c r="R633" s="28">
        <f t="shared" si="521"/>
        <v>33.023532775500001</v>
      </c>
      <c r="S633" s="28">
        <f t="shared" si="522"/>
        <v>32.342635192499998</v>
      </c>
      <c r="T633" s="28">
        <f t="shared" si="523"/>
        <v>31.661737609500001</v>
      </c>
      <c r="U633" s="28">
        <f t="shared" si="524"/>
        <v>30.640391234999999</v>
      </c>
    </row>
    <row r="634" spans="1:21" s="14" customFormat="1" ht="12.95" customHeight="1" x14ac:dyDescent="0.25">
      <c r="A634" s="5">
        <v>670</v>
      </c>
      <c r="B634" s="9" t="s">
        <v>50</v>
      </c>
      <c r="C634" s="4" t="s">
        <v>2220</v>
      </c>
      <c r="D634" s="4" t="s">
        <v>51</v>
      </c>
      <c r="E634" s="29" t="s">
        <v>2532</v>
      </c>
      <c r="F634" s="17" t="s">
        <v>3</v>
      </c>
      <c r="G634" s="40">
        <v>200</v>
      </c>
      <c r="H634" s="31">
        <f t="shared" si="544"/>
        <v>0.39011999999999997</v>
      </c>
      <c r="I634" s="32">
        <f t="shared" si="545"/>
        <v>39.129035999999992</v>
      </c>
      <c r="J634" s="33">
        <v>0.3251</v>
      </c>
      <c r="K634" s="32">
        <f t="shared" si="546"/>
        <v>32.607529999999997</v>
      </c>
      <c r="L634" s="33">
        <v>0.29260000000000003</v>
      </c>
      <c r="M634" s="34">
        <f t="shared" si="547"/>
        <v>29.34778</v>
      </c>
      <c r="N634" s="33">
        <v>0.2601</v>
      </c>
      <c r="O634" s="34">
        <f t="shared" si="543"/>
        <v>26.08803</v>
      </c>
      <c r="P634" s="39">
        <f t="shared" si="519"/>
        <v>23.479227000000002</v>
      </c>
      <c r="Q634" s="28">
        <f t="shared" si="520"/>
        <v>34.04487915</v>
      </c>
      <c r="R634" s="28">
        <f t="shared" si="521"/>
        <v>33.023532775500001</v>
      </c>
      <c r="S634" s="28">
        <f t="shared" si="522"/>
        <v>32.342635192499998</v>
      </c>
      <c r="T634" s="28">
        <f t="shared" si="523"/>
        <v>31.661737609500001</v>
      </c>
      <c r="U634" s="28">
        <f t="shared" si="524"/>
        <v>30.640391234999999</v>
      </c>
    </row>
    <row r="635" spans="1:21" s="14" customFormat="1" ht="12.95" customHeight="1" x14ac:dyDescent="0.25">
      <c r="A635" s="5">
        <v>671</v>
      </c>
      <c r="B635" s="9" t="s">
        <v>2640</v>
      </c>
      <c r="C635" s="4" t="s">
        <v>2641</v>
      </c>
      <c r="D635" s="4" t="s">
        <v>2644</v>
      </c>
      <c r="E635" s="29">
        <v>2023</v>
      </c>
      <c r="F635" s="17" t="s">
        <v>3</v>
      </c>
      <c r="G635" s="40">
        <v>1</v>
      </c>
      <c r="H635" s="31">
        <f t="shared" si="544"/>
        <v>0.26663999999999999</v>
      </c>
      <c r="I635" s="32">
        <f t="shared" si="545"/>
        <v>26.743992000000002</v>
      </c>
      <c r="J635" s="33">
        <v>0.22220000000000001</v>
      </c>
      <c r="K635" s="32">
        <f t="shared" si="546"/>
        <v>22.286660000000001</v>
      </c>
      <c r="L635" s="33">
        <v>0.19700000000000001</v>
      </c>
      <c r="M635" s="34">
        <f t="shared" si="547"/>
        <v>19.754085</v>
      </c>
      <c r="N635" s="33">
        <v>0.17169999999999999</v>
      </c>
      <c r="O635" s="34">
        <f t="shared" si="543"/>
        <v>17.221509999999999</v>
      </c>
      <c r="P635" s="39">
        <f t="shared" si="519"/>
        <v>15.499358999999998</v>
      </c>
      <c r="Q635" s="28">
        <f t="shared" si="520"/>
        <v>22.474070549999997</v>
      </c>
      <c r="R635" s="28">
        <f t="shared" si="521"/>
        <v>21.799848433499996</v>
      </c>
      <c r="S635" s="28">
        <f t="shared" si="522"/>
        <v>21.350367022499999</v>
      </c>
      <c r="T635" s="28">
        <f t="shared" si="523"/>
        <v>20.900885611499998</v>
      </c>
      <c r="U635" s="28">
        <f t="shared" si="524"/>
        <v>20.226663494999997</v>
      </c>
    </row>
    <row r="636" spans="1:21" s="14" customFormat="1" ht="12.95" customHeight="1" x14ac:dyDescent="0.25">
      <c r="A636" s="5">
        <v>672</v>
      </c>
      <c r="B636" s="9" t="s">
        <v>2642</v>
      </c>
      <c r="C636" s="4" t="s">
        <v>2643</v>
      </c>
      <c r="D636" s="4" t="s">
        <v>2645</v>
      </c>
      <c r="E636" s="29">
        <v>2023</v>
      </c>
      <c r="F636" s="17" t="s">
        <v>3</v>
      </c>
      <c r="G636" s="40">
        <v>1</v>
      </c>
      <c r="H636" s="31">
        <f t="shared" ref="H636" si="548">J636*1.2</f>
        <v>0.26663999999999999</v>
      </c>
      <c r="I636" s="32">
        <f t="shared" ref="I636" si="549">K636*1.2</f>
        <v>26.743992000000002</v>
      </c>
      <c r="J636" s="33">
        <v>0.22220000000000001</v>
      </c>
      <c r="K636" s="32">
        <f t="shared" ref="K636" si="550">J636*$F$3</f>
        <v>22.286660000000001</v>
      </c>
      <c r="L636" s="33">
        <v>0.19700000000000001</v>
      </c>
      <c r="M636" s="34">
        <f t="shared" ref="M636" si="551">(K636+O636)/2</f>
        <v>19.754085</v>
      </c>
      <c r="N636" s="33">
        <v>0.17169999999999999</v>
      </c>
      <c r="O636" s="34">
        <f t="shared" ref="O636" si="552">N636*$F$3</f>
        <v>17.221509999999999</v>
      </c>
      <c r="P636" s="39">
        <f t="shared" si="519"/>
        <v>15.499358999999998</v>
      </c>
      <c r="Q636" s="28">
        <f t="shared" si="520"/>
        <v>22.474070549999997</v>
      </c>
      <c r="R636" s="28">
        <f t="shared" si="521"/>
        <v>21.799848433499996</v>
      </c>
      <c r="S636" s="28">
        <f t="shared" si="522"/>
        <v>21.350367022499999</v>
      </c>
      <c r="T636" s="28">
        <f t="shared" si="523"/>
        <v>20.900885611499998</v>
      </c>
      <c r="U636" s="28">
        <f t="shared" si="524"/>
        <v>20.226663494999997</v>
      </c>
    </row>
    <row r="637" spans="1:21" s="14" customFormat="1" ht="12.95" customHeight="1" x14ac:dyDescent="0.25">
      <c r="A637" s="5">
        <v>673</v>
      </c>
      <c r="B637" s="9" t="s">
        <v>52</v>
      </c>
      <c r="C637" s="4" t="s">
        <v>2126</v>
      </c>
      <c r="D637" s="4" t="s">
        <v>53</v>
      </c>
      <c r="E637" s="29">
        <v>2023</v>
      </c>
      <c r="F637" s="17" t="s">
        <v>3</v>
      </c>
      <c r="G637" s="40">
        <v>60</v>
      </c>
      <c r="H637" s="31">
        <f t="shared" si="544"/>
        <v>2.1535199999999999</v>
      </c>
      <c r="I637" s="32">
        <f t="shared" si="545"/>
        <v>215.99805599999999</v>
      </c>
      <c r="J637" s="33">
        <v>1.7946</v>
      </c>
      <c r="K637" s="32">
        <f t="shared" si="546"/>
        <v>179.99838</v>
      </c>
      <c r="L637" s="33">
        <v>1.6151</v>
      </c>
      <c r="M637" s="34">
        <f t="shared" si="547"/>
        <v>161.99453</v>
      </c>
      <c r="N637" s="33">
        <v>1.4356</v>
      </c>
      <c r="O637" s="34">
        <f t="shared" si="543"/>
        <v>143.99068</v>
      </c>
      <c r="P637" s="39">
        <f t="shared" si="519"/>
        <v>129.591612</v>
      </c>
      <c r="Q637" s="28">
        <f t="shared" si="520"/>
        <v>187.90783740000001</v>
      </c>
      <c r="R637" s="28">
        <f t="shared" si="521"/>
        <v>182.27060227800001</v>
      </c>
      <c r="S637" s="28">
        <f t="shared" si="522"/>
        <v>178.51244553000001</v>
      </c>
      <c r="T637" s="28">
        <f t="shared" si="523"/>
        <v>174.754288782</v>
      </c>
      <c r="U637" s="28">
        <f t="shared" si="524"/>
        <v>169.11705366000001</v>
      </c>
    </row>
    <row r="638" spans="1:21" s="14" customFormat="1" ht="12.95" customHeight="1" x14ac:dyDescent="0.25">
      <c r="A638" s="5">
        <v>674</v>
      </c>
      <c r="B638" s="9" t="s">
        <v>54</v>
      </c>
      <c r="C638" s="4" t="s">
        <v>2127</v>
      </c>
      <c r="D638" s="4" t="s">
        <v>55</v>
      </c>
      <c r="E638" s="29">
        <v>2023</v>
      </c>
      <c r="F638" s="17" t="s">
        <v>3</v>
      </c>
      <c r="G638" s="40">
        <v>60</v>
      </c>
      <c r="H638" s="31">
        <f t="shared" si="544"/>
        <v>2.1535199999999999</v>
      </c>
      <c r="I638" s="32">
        <f t="shared" si="545"/>
        <v>215.99805599999999</v>
      </c>
      <c r="J638" s="33">
        <v>1.7946</v>
      </c>
      <c r="K638" s="32">
        <f t="shared" si="546"/>
        <v>179.99838</v>
      </c>
      <c r="L638" s="33">
        <v>1.6151</v>
      </c>
      <c r="M638" s="34">
        <f t="shared" si="547"/>
        <v>161.99453</v>
      </c>
      <c r="N638" s="33">
        <v>1.4356</v>
      </c>
      <c r="O638" s="34">
        <f t="shared" si="543"/>
        <v>143.99068</v>
      </c>
      <c r="P638" s="39">
        <f t="shared" si="519"/>
        <v>129.591612</v>
      </c>
      <c r="Q638" s="28">
        <f t="shared" si="520"/>
        <v>187.90783740000001</v>
      </c>
      <c r="R638" s="28">
        <f t="shared" si="521"/>
        <v>182.27060227800001</v>
      </c>
      <c r="S638" s="28">
        <f t="shared" si="522"/>
        <v>178.51244553000001</v>
      </c>
      <c r="T638" s="28">
        <f t="shared" si="523"/>
        <v>174.754288782</v>
      </c>
      <c r="U638" s="28">
        <f t="shared" si="524"/>
        <v>169.11705366000001</v>
      </c>
    </row>
    <row r="639" spans="1:21" s="14" customFormat="1" ht="12.95" customHeight="1" x14ac:dyDescent="0.25">
      <c r="A639" s="5">
        <v>675</v>
      </c>
      <c r="B639" s="9" t="s">
        <v>56</v>
      </c>
      <c r="C639" s="4" t="s">
        <v>2128</v>
      </c>
      <c r="D639" s="4" t="s">
        <v>57</v>
      </c>
      <c r="E639" s="29" t="s">
        <v>2532</v>
      </c>
      <c r="F639" s="17" t="s">
        <v>3</v>
      </c>
      <c r="G639" s="40">
        <v>60</v>
      </c>
      <c r="H639" s="31">
        <f t="shared" si="544"/>
        <v>2.3251200000000001</v>
      </c>
      <c r="I639" s="32">
        <f t="shared" si="545"/>
        <v>233.20953599999996</v>
      </c>
      <c r="J639" s="33">
        <v>1.9376</v>
      </c>
      <c r="K639" s="32">
        <f t="shared" si="546"/>
        <v>194.34127999999998</v>
      </c>
      <c r="L639" s="33">
        <v>1.7438</v>
      </c>
      <c r="M639" s="34">
        <f t="shared" si="547"/>
        <v>174.90314000000001</v>
      </c>
      <c r="N639" s="33">
        <v>1.55</v>
      </c>
      <c r="O639" s="34">
        <f t="shared" si="543"/>
        <v>155.465</v>
      </c>
      <c r="P639" s="39">
        <f t="shared" si="519"/>
        <v>139.91849999999999</v>
      </c>
      <c r="Q639" s="28">
        <f t="shared" si="520"/>
        <v>202.88182499999999</v>
      </c>
      <c r="R639" s="28">
        <f t="shared" si="521"/>
        <v>196.79537024999999</v>
      </c>
      <c r="S639" s="28">
        <f t="shared" si="522"/>
        <v>192.73773374999999</v>
      </c>
      <c r="T639" s="28">
        <f t="shared" si="523"/>
        <v>188.68009724999999</v>
      </c>
      <c r="U639" s="28">
        <f t="shared" si="524"/>
        <v>182.59364249999999</v>
      </c>
    </row>
    <row r="640" spans="1:21" s="14" customFormat="1" ht="12.95" customHeight="1" x14ac:dyDescent="0.25">
      <c r="A640" s="5">
        <v>676</v>
      </c>
      <c r="B640" s="9" t="s">
        <v>58</v>
      </c>
      <c r="C640" s="4" t="s">
        <v>2129</v>
      </c>
      <c r="D640" s="4" t="s">
        <v>59</v>
      </c>
      <c r="E640" s="29" t="s">
        <v>2532</v>
      </c>
      <c r="F640" s="17" t="s">
        <v>3</v>
      </c>
      <c r="G640" s="40">
        <v>60</v>
      </c>
      <c r="H640" s="31">
        <f t="shared" si="544"/>
        <v>2.3251200000000001</v>
      </c>
      <c r="I640" s="32">
        <f t="shared" si="545"/>
        <v>233.20953599999996</v>
      </c>
      <c r="J640" s="33">
        <v>1.9376</v>
      </c>
      <c r="K640" s="32">
        <f t="shared" si="546"/>
        <v>194.34127999999998</v>
      </c>
      <c r="L640" s="33">
        <v>1.7438</v>
      </c>
      <c r="M640" s="34">
        <f t="shared" si="547"/>
        <v>174.90314000000001</v>
      </c>
      <c r="N640" s="33">
        <v>1.55</v>
      </c>
      <c r="O640" s="34">
        <f t="shared" si="543"/>
        <v>155.465</v>
      </c>
      <c r="P640" s="39">
        <f t="shared" si="519"/>
        <v>139.91849999999999</v>
      </c>
      <c r="Q640" s="28">
        <f t="shared" si="520"/>
        <v>202.88182499999999</v>
      </c>
      <c r="R640" s="28">
        <f t="shared" si="521"/>
        <v>196.79537024999999</v>
      </c>
      <c r="S640" s="28">
        <f t="shared" si="522"/>
        <v>192.73773374999999</v>
      </c>
      <c r="T640" s="28">
        <f t="shared" si="523"/>
        <v>188.68009724999999</v>
      </c>
      <c r="U640" s="28">
        <f t="shared" si="524"/>
        <v>182.59364249999999</v>
      </c>
    </row>
    <row r="641" spans="1:21" s="14" customFormat="1" ht="12.95" customHeight="1" x14ac:dyDescent="0.25">
      <c r="A641" s="5">
        <v>677</v>
      </c>
      <c r="B641" s="9" t="s">
        <v>60</v>
      </c>
      <c r="C641" s="4" t="s">
        <v>2130</v>
      </c>
      <c r="D641" s="4" t="s">
        <v>61</v>
      </c>
      <c r="E641" s="29" t="s">
        <v>2532</v>
      </c>
      <c r="F641" s="17" t="s">
        <v>3</v>
      </c>
      <c r="G641" s="40">
        <v>60</v>
      </c>
      <c r="H641" s="31">
        <f t="shared" si="544"/>
        <v>2.43432</v>
      </c>
      <c r="I641" s="32">
        <f t="shared" si="545"/>
        <v>244.162296</v>
      </c>
      <c r="J641" s="33">
        <v>2.0286</v>
      </c>
      <c r="K641" s="32">
        <f t="shared" si="546"/>
        <v>203.46858</v>
      </c>
      <c r="L641" s="33">
        <v>1.8257000000000001</v>
      </c>
      <c r="M641" s="34">
        <f t="shared" si="547"/>
        <v>183.122725</v>
      </c>
      <c r="N641" s="33">
        <v>1.6229</v>
      </c>
      <c r="O641" s="34">
        <f t="shared" si="543"/>
        <v>162.77687</v>
      </c>
      <c r="P641" s="39">
        <f t="shared" si="519"/>
        <v>146.49918300000002</v>
      </c>
      <c r="Q641" s="28">
        <f t="shared" si="520"/>
        <v>212.42381535000004</v>
      </c>
      <c r="R641" s="28">
        <f t="shared" si="521"/>
        <v>206.05110088950005</v>
      </c>
      <c r="S641" s="28">
        <f t="shared" si="522"/>
        <v>201.80262458250004</v>
      </c>
      <c r="T641" s="28">
        <f t="shared" si="523"/>
        <v>197.55414827550004</v>
      </c>
      <c r="U641" s="28">
        <f t="shared" si="524"/>
        <v>191.18143381500005</v>
      </c>
    </row>
    <row r="642" spans="1:21" s="14" customFormat="1" ht="12.95" customHeight="1" x14ac:dyDescent="0.25">
      <c r="A642" s="5">
        <v>678</v>
      </c>
      <c r="B642" s="9" t="s">
        <v>62</v>
      </c>
      <c r="C642" s="4" t="s">
        <v>2131</v>
      </c>
      <c r="D642" s="4" t="s">
        <v>63</v>
      </c>
      <c r="E642" s="29" t="s">
        <v>2532</v>
      </c>
      <c r="F642" s="17" t="s">
        <v>3</v>
      </c>
      <c r="G642" s="40">
        <v>60</v>
      </c>
      <c r="H642" s="31">
        <f t="shared" si="544"/>
        <v>2.43432</v>
      </c>
      <c r="I642" s="32">
        <f t="shared" si="545"/>
        <v>244.162296</v>
      </c>
      <c r="J642" s="33">
        <v>2.0286</v>
      </c>
      <c r="K642" s="32">
        <f t="shared" si="546"/>
        <v>203.46858</v>
      </c>
      <c r="L642" s="33">
        <v>1.8257000000000001</v>
      </c>
      <c r="M642" s="34">
        <f t="shared" si="547"/>
        <v>183.122725</v>
      </c>
      <c r="N642" s="33">
        <v>1.6229</v>
      </c>
      <c r="O642" s="34">
        <f t="shared" si="543"/>
        <v>162.77687</v>
      </c>
      <c r="P642" s="39">
        <f t="shared" si="519"/>
        <v>146.49918300000002</v>
      </c>
      <c r="Q642" s="28">
        <f t="shared" si="520"/>
        <v>212.42381535000004</v>
      </c>
      <c r="R642" s="28">
        <f t="shared" si="521"/>
        <v>206.05110088950005</v>
      </c>
      <c r="S642" s="28">
        <f t="shared" si="522"/>
        <v>201.80262458250004</v>
      </c>
      <c r="T642" s="28">
        <f t="shared" si="523"/>
        <v>197.55414827550004</v>
      </c>
      <c r="U642" s="28">
        <f t="shared" si="524"/>
        <v>191.18143381500005</v>
      </c>
    </row>
    <row r="643" spans="1:21" s="14" customFormat="1" ht="12.95" customHeight="1" x14ac:dyDescent="0.25">
      <c r="A643" s="5">
        <v>679</v>
      </c>
      <c r="B643" s="9" t="s">
        <v>64</v>
      </c>
      <c r="C643" s="4" t="s">
        <v>2132</v>
      </c>
      <c r="D643" s="4" t="s">
        <v>65</v>
      </c>
      <c r="E643" s="29" t="s">
        <v>2532</v>
      </c>
      <c r="F643" s="17" t="s">
        <v>3</v>
      </c>
      <c r="G643" s="40">
        <v>60</v>
      </c>
      <c r="H643" s="31">
        <f t="shared" si="544"/>
        <v>2.7307199999999998</v>
      </c>
      <c r="I643" s="32">
        <f t="shared" si="545"/>
        <v>273.89121599999999</v>
      </c>
      <c r="J643" s="33">
        <v>2.2755999999999998</v>
      </c>
      <c r="K643" s="32">
        <f t="shared" si="546"/>
        <v>228.24267999999998</v>
      </c>
      <c r="L643" s="33">
        <v>2.0480999999999998</v>
      </c>
      <c r="M643" s="34">
        <f t="shared" si="547"/>
        <v>205.41941499999999</v>
      </c>
      <c r="N643" s="33">
        <v>1.8205</v>
      </c>
      <c r="O643" s="34">
        <f t="shared" si="543"/>
        <v>182.59614999999999</v>
      </c>
      <c r="P643" s="39">
        <f t="shared" si="519"/>
        <v>164.336535</v>
      </c>
      <c r="Q643" s="28">
        <f t="shared" si="520"/>
        <v>238.28797574999999</v>
      </c>
      <c r="R643" s="28">
        <f t="shared" si="521"/>
        <v>231.1393364775</v>
      </c>
      <c r="S643" s="28">
        <f t="shared" si="522"/>
        <v>226.37357696249998</v>
      </c>
      <c r="T643" s="28">
        <f t="shared" si="523"/>
        <v>221.6078174475</v>
      </c>
      <c r="U643" s="28">
        <f t="shared" si="524"/>
        <v>214.45917817499998</v>
      </c>
    </row>
    <row r="644" spans="1:21" s="14" customFormat="1" ht="12.95" customHeight="1" x14ac:dyDescent="0.25">
      <c r="A644" s="5">
        <v>680</v>
      </c>
      <c r="B644" s="9" t="s">
        <v>66</v>
      </c>
      <c r="C644" s="4" t="s">
        <v>2133</v>
      </c>
      <c r="D644" s="4" t="s">
        <v>67</v>
      </c>
      <c r="E644" s="29" t="s">
        <v>2532</v>
      </c>
      <c r="F644" s="17" t="s">
        <v>3</v>
      </c>
      <c r="G644" s="40">
        <v>60</v>
      </c>
      <c r="H644" s="31">
        <f t="shared" si="544"/>
        <v>2.7307199999999998</v>
      </c>
      <c r="I644" s="32">
        <f t="shared" si="545"/>
        <v>273.89121599999999</v>
      </c>
      <c r="J644" s="33">
        <v>2.2755999999999998</v>
      </c>
      <c r="K644" s="32">
        <f t="shared" si="546"/>
        <v>228.24267999999998</v>
      </c>
      <c r="L644" s="33">
        <v>2.0480999999999998</v>
      </c>
      <c r="M644" s="34">
        <f t="shared" si="547"/>
        <v>205.41941499999999</v>
      </c>
      <c r="N644" s="33">
        <v>1.8205</v>
      </c>
      <c r="O644" s="34">
        <f t="shared" si="543"/>
        <v>182.59614999999999</v>
      </c>
      <c r="P644" s="39">
        <f t="shared" si="519"/>
        <v>164.336535</v>
      </c>
      <c r="Q644" s="28">
        <f t="shared" si="520"/>
        <v>238.28797574999999</v>
      </c>
      <c r="R644" s="28">
        <f t="shared" si="521"/>
        <v>231.1393364775</v>
      </c>
      <c r="S644" s="28">
        <f t="shared" si="522"/>
        <v>226.37357696249998</v>
      </c>
      <c r="T644" s="28">
        <f t="shared" si="523"/>
        <v>221.6078174475</v>
      </c>
      <c r="U644" s="28">
        <f t="shared" si="524"/>
        <v>214.45917817499998</v>
      </c>
    </row>
    <row r="645" spans="1:21" s="14" customFormat="1" ht="12.95" customHeight="1" x14ac:dyDescent="0.25">
      <c r="A645" s="5">
        <v>681</v>
      </c>
      <c r="B645" s="9" t="s">
        <v>68</v>
      </c>
      <c r="C645" s="4" t="s">
        <v>2134</v>
      </c>
      <c r="D645" s="4" t="s">
        <v>69</v>
      </c>
      <c r="E645" s="29" t="s">
        <v>2532</v>
      </c>
      <c r="F645" s="17" t="s">
        <v>3</v>
      </c>
      <c r="G645" s="40">
        <v>60</v>
      </c>
      <c r="H645" s="31">
        <f t="shared" si="544"/>
        <v>2.96496</v>
      </c>
      <c r="I645" s="32">
        <f t="shared" si="545"/>
        <v>297.38548800000001</v>
      </c>
      <c r="J645" s="33">
        <v>2.4708000000000001</v>
      </c>
      <c r="K645" s="32">
        <f t="shared" si="546"/>
        <v>247.82124000000002</v>
      </c>
      <c r="L645" s="33">
        <v>2.2237</v>
      </c>
      <c r="M645" s="34">
        <f t="shared" si="547"/>
        <v>223.03710999999998</v>
      </c>
      <c r="N645" s="33">
        <v>1.9765999999999999</v>
      </c>
      <c r="O645" s="34">
        <f t="shared" si="543"/>
        <v>198.25297999999998</v>
      </c>
      <c r="P645" s="39">
        <f t="shared" si="519"/>
        <v>178.42768199999998</v>
      </c>
      <c r="Q645" s="28">
        <f t="shared" si="520"/>
        <v>258.72013889999994</v>
      </c>
      <c r="R645" s="28">
        <f t="shared" si="521"/>
        <v>250.95853473299994</v>
      </c>
      <c r="S645" s="28">
        <f t="shared" si="522"/>
        <v>245.78413195499994</v>
      </c>
      <c r="T645" s="28">
        <f t="shared" si="523"/>
        <v>240.60972917699993</v>
      </c>
      <c r="U645" s="28">
        <f t="shared" si="524"/>
        <v>232.84812500999993</v>
      </c>
    </row>
    <row r="646" spans="1:21" s="14" customFormat="1" ht="12.95" customHeight="1" x14ac:dyDescent="0.25">
      <c r="A646" s="5">
        <v>682</v>
      </c>
      <c r="B646" s="9" t="s">
        <v>70</v>
      </c>
      <c r="C646" s="4" t="s">
        <v>2135</v>
      </c>
      <c r="D646" s="4" t="s">
        <v>71</v>
      </c>
      <c r="E646" s="29" t="s">
        <v>2532</v>
      </c>
      <c r="F646" s="17" t="s">
        <v>3</v>
      </c>
      <c r="G646" s="40">
        <v>60</v>
      </c>
      <c r="H646" s="31">
        <f t="shared" si="544"/>
        <v>2.96496</v>
      </c>
      <c r="I646" s="32">
        <f t="shared" si="545"/>
        <v>297.38548800000001</v>
      </c>
      <c r="J646" s="33">
        <v>2.4708000000000001</v>
      </c>
      <c r="K646" s="32">
        <f t="shared" si="546"/>
        <v>247.82124000000002</v>
      </c>
      <c r="L646" s="33">
        <v>2.2237</v>
      </c>
      <c r="M646" s="34">
        <f t="shared" si="547"/>
        <v>223.03710999999998</v>
      </c>
      <c r="N646" s="33">
        <v>1.9765999999999999</v>
      </c>
      <c r="O646" s="34">
        <f t="shared" si="543"/>
        <v>198.25297999999998</v>
      </c>
      <c r="P646" s="39">
        <f t="shared" si="519"/>
        <v>178.42768199999998</v>
      </c>
      <c r="Q646" s="28">
        <f t="shared" si="520"/>
        <v>258.72013889999994</v>
      </c>
      <c r="R646" s="28">
        <f t="shared" si="521"/>
        <v>250.95853473299994</v>
      </c>
      <c r="S646" s="28">
        <f t="shared" si="522"/>
        <v>245.78413195499994</v>
      </c>
      <c r="T646" s="28">
        <f t="shared" si="523"/>
        <v>240.60972917699993</v>
      </c>
      <c r="U646" s="28">
        <f t="shared" si="524"/>
        <v>232.84812500999993</v>
      </c>
    </row>
    <row r="647" spans="1:21" s="14" customFormat="1" ht="12.95" customHeight="1" x14ac:dyDescent="0.25">
      <c r="A647" s="5">
        <v>683</v>
      </c>
      <c r="B647" s="9" t="s">
        <v>72</v>
      </c>
      <c r="C647" s="4" t="s">
        <v>2136</v>
      </c>
      <c r="D647" s="4" t="s">
        <v>73</v>
      </c>
      <c r="E647" s="29" t="s">
        <v>2532</v>
      </c>
      <c r="F647" s="17" t="s">
        <v>3</v>
      </c>
      <c r="G647" s="40">
        <v>60</v>
      </c>
      <c r="H647" s="31">
        <f t="shared" si="544"/>
        <v>3.5110799999999998</v>
      </c>
      <c r="I647" s="32">
        <f t="shared" si="545"/>
        <v>352.16132399999998</v>
      </c>
      <c r="J647" s="33">
        <v>2.9258999999999999</v>
      </c>
      <c r="K647" s="32">
        <f t="shared" si="546"/>
        <v>293.46776999999997</v>
      </c>
      <c r="L647" s="33">
        <v>2.6333000000000002</v>
      </c>
      <c r="M647" s="34">
        <f t="shared" si="547"/>
        <v>264.11998999999997</v>
      </c>
      <c r="N647" s="33">
        <v>2.3407</v>
      </c>
      <c r="O647" s="34">
        <f t="shared" si="543"/>
        <v>234.77221</v>
      </c>
      <c r="P647" s="39">
        <f t="shared" si="519"/>
        <v>211.29498899999999</v>
      </c>
      <c r="Q647" s="28">
        <f t="shared" si="520"/>
        <v>306.37773404999996</v>
      </c>
      <c r="R647" s="28">
        <f t="shared" si="521"/>
        <v>297.18640202849997</v>
      </c>
      <c r="S647" s="28">
        <f t="shared" si="522"/>
        <v>291.05884734749998</v>
      </c>
      <c r="T647" s="28">
        <f t="shared" si="523"/>
        <v>284.93129266649998</v>
      </c>
      <c r="U647" s="28">
        <f t="shared" si="524"/>
        <v>275.73996064499994</v>
      </c>
    </row>
    <row r="648" spans="1:21" s="14" customFormat="1" ht="12.95" customHeight="1" x14ac:dyDescent="0.25">
      <c r="A648" s="5">
        <v>684</v>
      </c>
      <c r="B648" s="9" t="s">
        <v>74</v>
      </c>
      <c r="C648" s="4" t="s">
        <v>2137</v>
      </c>
      <c r="D648" s="4" t="s">
        <v>75</v>
      </c>
      <c r="E648" s="29" t="s">
        <v>2532</v>
      </c>
      <c r="F648" s="17" t="s">
        <v>3</v>
      </c>
      <c r="G648" s="40">
        <v>60</v>
      </c>
      <c r="H648" s="31">
        <f t="shared" si="544"/>
        <v>3.5110799999999998</v>
      </c>
      <c r="I648" s="32">
        <f t="shared" si="545"/>
        <v>352.16132399999998</v>
      </c>
      <c r="J648" s="33">
        <v>2.9258999999999999</v>
      </c>
      <c r="K648" s="32">
        <f t="shared" si="546"/>
        <v>293.46776999999997</v>
      </c>
      <c r="L648" s="33">
        <v>2.6333000000000002</v>
      </c>
      <c r="M648" s="34">
        <f t="shared" si="547"/>
        <v>264.11998999999997</v>
      </c>
      <c r="N648" s="33">
        <v>2.3407</v>
      </c>
      <c r="O648" s="34">
        <f t="shared" si="543"/>
        <v>234.77221</v>
      </c>
      <c r="P648" s="39">
        <f t="shared" si="519"/>
        <v>211.29498899999999</v>
      </c>
      <c r="Q648" s="28">
        <f t="shared" si="520"/>
        <v>306.37773404999996</v>
      </c>
      <c r="R648" s="28">
        <f t="shared" si="521"/>
        <v>297.18640202849997</v>
      </c>
      <c r="S648" s="28">
        <f t="shared" si="522"/>
        <v>291.05884734749998</v>
      </c>
      <c r="T648" s="28">
        <f t="shared" si="523"/>
        <v>284.93129266649998</v>
      </c>
      <c r="U648" s="28">
        <f t="shared" si="524"/>
        <v>275.73996064499994</v>
      </c>
    </row>
    <row r="649" spans="1:21" s="14" customFormat="1" ht="12.95" customHeight="1" x14ac:dyDescent="0.25">
      <c r="A649" s="5">
        <v>685</v>
      </c>
      <c r="B649" s="9" t="s">
        <v>76</v>
      </c>
      <c r="C649" s="4" t="s">
        <v>2138</v>
      </c>
      <c r="D649" s="4" t="s">
        <v>77</v>
      </c>
      <c r="E649" s="29" t="s">
        <v>2532</v>
      </c>
      <c r="F649" s="17" t="s">
        <v>3</v>
      </c>
      <c r="G649" s="40">
        <v>60</v>
      </c>
      <c r="H649" s="31">
        <f t="shared" si="544"/>
        <v>3.4329599999999996</v>
      </c>
      <c r="I649" s="32">
        <f t="shared" si="545"/>
        <v>344.32588799999991</v>
      </c>
      <c r="J649" s="33">
        <v>2.8607999999999998</v>
      </c>
      <c r="K649" s="32">
        <f t="shared" si="546"/>
        <v>286.93823999999995</v>
      </c>
      <c r="L649" s="33">
        <v>2.5747</v>
      </c>
      <c r="M649" s="34">
        <f t="shared" si="547"/>
        <v>258.24742499999996</v>
      </c>
      <c r="N649" s="33">
        <v>2.2887</v>
      </c>
      <c r="O649" s="34">
        <f t="shared" si="543"/>
        <v>229.55660999999998</v>
      </c>
      <c r="P649" s="39">
        <f t="shared" si="519"/>
        <v>206.60094899999999</v>
      </c>
      <c r="Q649" s="28">
        <f t="shared" si="520"/>
        <v>299.57137604999997</v>
      </c>
      <c r="R649" s="28">
        <f t="shared" si="521"/>
        <v>290.58423476849998</v>
      </c>
      <c r="S649" s="28">
        <f t="shared" si="522"/>
        <v>284.59280724749999</v>
      </c>
      <c r="T649" s="28">
        <f t="shared" si="523"/>
        <v>278.6013797265</v>
      </c>
      <c r="U649" s="28">
        <f t="shared" si="524"/>
        <v>269.61423844499996</v>
      </c>
    </row>
    <row r="650" spans="1:21" s="14" customFormat="1" ht="12.95" customHeight="1" x14ac:dyDescent="0.25">
      <c r="A650" s="5">
        <v>686</v>
      </c>
      <c r="B650" s="9" t="s">
        <v>78</v>
      </c>
      <c r="C650" s="4" t="s">
        <v>2139</v>
      </c>
      <c r="D650" s="4" t="s">
        <v>79</v>
      </c>
      <c r="E650" s="29" t="s">
        <v>2532</v>
      </c>
      <c r="F650" s="17" t="s">
        <v>3</v>
      </c>
      <c r="G650" s="40">
        <v>60</v>
      </c>
      <c r="H650" s="31">
        <f t="shared" si="544"/>
        <v>3.4329599999999996</v>
      </c>
      <c r="I650" s="32">
        <f t="shared" si="545"/>
        <v>344.32588799999991</v>
      </c>
      <c r="J650" s="33">
        <v>2.8607999999999998</v>
      </c>
      <c r="K650" s="32">
        <f t="shared" si="546"/>
        <v>286.93823999999995</v>
      </c>
      <c r="L650" s="33">
        <v>2.5747</v>
      </c>
      <c r="M650" s="34">
        <f t="shared" si="547"/>
        <v>258.24742499999996</v>
      </c>
      <c r="N650" s="33">
        <v>2.2887</v>
      </c>
      <c r="O650" s="34">
        <f t="shared" si="543"/>
        <v>229.55660999999998</v>
      </c>
      <c r="P650" s="39">
        <f t="shared" si="519"/>
        <v>206.60094899999999</v>
      </c>
      <c r="Q650" s="28">
        <f t="shared" si="520"/>
        <v>299.57137604999997</v>
      </c>
      <c r="R650" s="28">
        <f t="shared" si="521"/>
        <v>290.58423476849998</v>
      </c>
      <c r="S650" s="28">
        <f t="shared" si="522"/>
        <v>284.59280724749999</v>
      </c>
      <c r="T650" s="28">
        <f t="shared" si="523"/>
        <v>278.6013797265</v>
      </c>
      <c r="U650" s="28">
        <f t="shared" si="524"/>
        <v>269.61423844499996</v>
      </c>
    </row>
    <row r="651" spans="1:21" s="14" customFormat="1" ht="12.95" customHeight="1" x14ac:dyDescent="0.25">
      <c r="A651" s="5">
        <v>687</v>
      </c>
      <c r="B651" s="9" t="s">
        <v>80</v>
      </c>
      <c r="C651" s="4" t="s">
        <v>2554</v>
      </c>
      <c r="D651" s="4" t="s">
        <v>2210</v>
      </c>
      <c r="E651" s="29">
        <v>2023</v>
      </c>
      <c r="F651" s="17" t="s">
        <v>3</v>
      </c>
      <c r="G651" s="40">
        <v>100</v>
      </c>
      <c r="H651" s="31">
        <f t="shared" si="544"/>
        <v>2.7776400000000003</v>
      </c>
      <c r="I651" s="32">
        <f t="shared" si="545"/>
        <v>278.59729199999998</v>
      </c>
      <c r="J651" s="33">
        <v>2.3147000000000002</v>
      </c>
      <c r="K651" s="32">
        <f t="shared" si="546"/>
        <v>232.16441</v>
      </c>
      <c r="L651" s="33">
        <v>2.0832000000000002</v>
      </c>
      <c r="M651" s="34">
        <f t="shared" si="547"/>
        <v>208.94495999999998</v>
      </c>
      <c r="N651" s="33">
        <v>1.8516999999999999</v>
      </c>
      <c r="O651" s="34">
        <f t="shared" si="543"/>
        <v>185.72550999999999</v>
      </c>
      <c r="P651" s="39">
        <f t="shared" si="519"/>
        <v>167.15295899999998</v>
      </c>
      <c r="Q651" s="28">
        <f t="shared" si="520"/>
        <v>242.37179054999996</v>
      </c>
      <c r="R651" s="28">
        <f t="shared" si="521"/>
        <v>235.10063683349995</v>
      </c>
      <c r="S651" s="28">
        <f t="shared" si="522"/>
        <v>230.25320102249995</v>
      </c>
      <c r="T651" s="28">
        <f t="shared" si="523"/>
        <v>225.40576521149995</v>
      </c>
      <c r="U651" s="28">
        <f t="shared" si="524"/>
        <v>218.13461149499994</v>
      </c>
    </row>
    <row r="652" spans="1:21" s="14" customFormat="1" ht="12.95" customHeight="1" x14ac:dyDescent="0.25">
      <c r="A652" s="5">
        <v>688</v>
      </c>
      <c r="B652" s="9" t="s">
        <v>81</v>
      </c>
      <c r="C652" s="4" t="s">
        <v>2203</v>
      </c>
      <c r="D652" s="4" t="s">
        <v>82</v>
      </c>
      <c r="E652" s="29" t="s">
        <v>2532</v>
      </c>
      <c r="F652" s="17" t="s">
        <v>3</v>
      </c>
      <c r="G652" s="40">
        <v>120</v>
      </c>
      <c r="H652" s="31">
        <f t="shared" si="544"/>
        <v>1.0143599999999999</v>
      </c>
      <c r="I652" s="32">
        <f t="shared" si="545"/>
        <v>101.740308</v>
      </c>
      <c r="J652" s="33">
        <v>0.84530000000000005</v>
      </c>
      <c r="K652" s="32">
        <f t="shared" si="546"/>
        <v>84.783590000000004</v>
      </c>
      <c r="L652" s="33">
        <v>0.76070000000000004</v>
      </c>
      <c r="M652" s="34">
        <f t="shared" si="547"/>
        <v>76.303224999999998</v>
      </c>
      <c r="N652" s="33">
        <v>0.67620000000000002</v>
      </c>
      <c r="O652" s="34">
        <f t="shared" si="543"/>
        <v>67.822860000000006</v>
      </c>
      <c r="P652" s="39">
        <f t="shared" si="519"/>
        <v>61.040574000000007</v>
      </c>
      <c r="Q652" s="28">
        <f t="shared" si="520"/>
        <v>88.508832300000009</v>
      </c>
      <c r="R652" s="28">
        <f t="shared" si="521"/>
        <v>85.853567331000008</v>
      </c>
      <c r="S652" s="28">
        <f t="shared" si="522"/>
        <v>84.083390685000012</v>
      </c>
      <c r="T652" s="28">
        <f t="shared" si="523"/>
        <v>82.313214039000002</v>
      </c>
      <c r="U652" s="28">
        <f t="shared" si="524"/>
        <v>79.657949070000001</v>
      </c>
    </row>
    <row r="653" spans="1:21" s="14" customFormat="1" ht="12.95" customHeight="1" x14ac:dyDescent="0.25">
      <c r="A653" s="5">
        <v>689</v>
      </c>
      <c r="B653" s="9" t="s">
        <v>83</v>
      </c>
      <c r="C653" s="4" t="s">
        <v>2204</v>
      </c>
      <c r="D653" s="4" t="s">
        <v>84</v>
      </c>
      <c r="E653" s="29" t="s">
        <v>2532</v>
      </c>
      <c r="F653" s="17" t="s">
        <v>3</v>
      </c>
      <c r="G653" s="40">
        <v>400</v>
      </c>
      <c r="H653" s="31">
        <f t="shared" si="544"/>
        <v>1.0143599999999999</v>
      </c>
      <c r="I653" s="32">
        <f t="shared" si="545"/>
        <v>101.740308</v>
      </c>
      <c r="J653" s="33">
        <v>0.84530000000000005</v>
      </c>
      <c r="K653" s="32">
        <f t="shared" si="546"/>
        <v>84.783590000000004</v>
      </c>
      <c r="L653" s="33">
        <v>0.76070000000000004</v>
      </c>
      <c r="M653" s="34">
        <f t="shared" si="547"/>
        <v>76.303224999999998</v>
      </c>
      <c r="N653" s="33">
        <v>0.67620000000000002</v>
      </c>
      <c r="O653" s="34">
        <f t="shared" si="543"/>
        <v>67.822860000000006</v>
      </c>
      <c r="P653" s="39">
        <f t="shared" ref="P653:P715" si="553">O653-(O653*0.1)</f>
        <v>61.040574000000007</v>
      </c>
      <c r="Q653" s="28">
        <f t="shared" ref="Q653:Q715" si="554">P653+(P653*0.45)</f>
        <v>88.508832300000009</v>
      </c>
      <c r="R653" s="28">
        <f t="shared" ref="R653:R715" si="555">Q653-(Q653*0.03)</f>
        <v>85.853567331000008</v>
      </c>
      <c r="S653" s="28">
        <f t="shared" ref="S653:S715" si="556">Q653-(Q653*0.05)</f>
        <v>84.083390685000012</v>
      </c>
      <c r="T653" s="28">
        <f t="shared" ref="T653:T715" si="557">Q653-(Q653*0.07)</f>
        <v>82.313214039000002</v>
      </c>
      <c r="U653" s="28">
        <f t="shared" ref="U653:U715" si="558">Q653-(Q653*0.1)</f>
        <v>79.657949070000001</v>
      </c>
    </row>
    <row r="654" spans="1:21" s="14" customFormat="1" ht="12.95" customHeight="1" x14ac:dyDescent="0.25">
      <c r="A654" s="5">
        <v>690</v>
      </c>
      <c r="B654" s="9" t="s">
        <v>85</v>
      </c>
      <c r="C654" s="4" t="s">
        <v>2211</v>
      </c>
      <c r="D654" s="4" t="s">
        <v>86</v>
      </c>
      <c r="E654" s="29" t="s">
        <v>2532</v>
      </c>
      <c r="F654" s="17" t="s">
        <v>3</v>
      </c>
      <c r="G654" s="40">
        <v>60</v>
      </c>
      <c r="H654" s="31">
        <f t="shared" si="544"/>
        <v>1.52928</v>
      </c>
      <c r="I654" s="32">
        <f t="shared" si="545"/>
        <v>153.38678399999998</v>
      </c>
      <c r="J654" s="33">
        <v>1.2744</v>
      </c>
      <c r="K654" s="32">
        <f t="shared" si="546"/>
        <v>127.82231999999999</v>
      </c>
      <c r="L654" s="33">
        <v>1.147</v>
      </c>
      <c r="M654" s="34">
        <f t="shared" si="547"/>
        <v>115.039085</v>
      </c>
      <c r="N654" s="33">
        <v>1.0195000000000001</v>
      </c>
      <c r="O654" s="34">
        <f t="shared" si="543"/>
        <v>102.25585000000001</v>
      </c>
      <c r="P654" s="39">
        <f t="shared" si="553"/>
        <v>92.030265000000014</v>
      </c>
      <c r="Q654" s="28">
        <f t="shared" si="554"/>
        <v>133.44388425000002</v>
      </c>
      <c r="R654" s="28">
        <f t="shared" si="555"/>
        <v>129.44056772250002</v>
      </c>
      <c r="S654" s="28">
        <f t="shared" si="556"/>
        <v>126.77169003750002</v>
      </c>
      <c r="T654" s="28">
        <f t="shared" si="557"/>
        <v>124.10281235250002</v>
      </c>
      <c r="U654" s="28">
        <f t="shared" si="558"/>
        <v>120.09949582500002</v>
      </c>
    </row>
    <row r="655" spans="1:21" s="14" customFormat="1" ht="12.95" customHeight="1" x14ac:dyDescent="0.25">
      <c r="A655" s="5">
        <v>691</v>
      </c>
      <c r="B655" s="9" t="s">
        <v>87</v>
      </c>
      <c r="C655" s="4" t="s">
        <v>2212</v>
      </c>
      <c r="D655" s="4" t="s">
        <v>88</v>
      </c>
      <c r="E655" s="29" t="s">
        <v>2532</v>
      </c>
      <c r="F655" s="17" t="s">
        <v>3</v>
      </c>
      <c r="G655" s="40">
        <v>60</v>
      </c>
      <c r="H655" s="31">
        <f t="shared" si="544"/>
        <v>1.52928</v>
      </c>
      <c r="I655" s="32">
        <f t="shared" si="545"/>
        <v>153.38678399999998</v>
      </c>
      <c r="J655" s="33">
        <v>1.2744</v>
      </c>
      <c r="K655" s="32">
        <f t="shared" si="546"/>
        <v>127.82231999999999</v>
      </c>
      <c r="L655" s="33">
        <v>1.147</v>
      </c>
      <c r="M655" s="34">
        <f t="shared" si="547"/>
        <v>115.039085</v>
      </c>
      <c r="N655" s="33">
        <v>1.0195000000000001</v>
      </c>
      <c r="O655" s="34">
        <f t="shared" si="543"/>
        <v>102.25585000000001</v>
      </c>
      <c r="P655" s="39">
        <f t="shared" si="553"/>
        <v>92.030265000000014</v>
      </c>
      <c r="Q655" s="28">
        <f t="shared" si="554"/>
        <v>133.44388425000002</v>
      </c>
      <c r="R655" s="28">
        <f t="shared" si="555"/>
        <v>129.44056772250002</v>
      </c>
      <c r="S655" s="28">
        <f t="shared" si="556"/>
        <v>126.77169003750002</v>
      </c>
      <c r="T655" s="28">
        <f t="shared" si="557"/>
        <v>124.10281235250002</v>
      </c>
      <c r="U655" s="28">
        <f t="shared" si="558"/>
        <v>120.09949582500002</v>
      </c>
    </row>
    <row r="656" spans="1:21" s="14" customFormat="1" ht="12.95" customHeight="1" x14ac:dyDescent="0.25">
      <c r="A656" s="5">
        <v>692</v>
      </c>
      <c r="B656" s="9" t="s">
        <v>89</v>
      </c>
      <c r="C656" s="4" t="s">
        <v>2213</v>
      </c>
      <c r="D656" s="4" t="s">
        <v>90</v>
      </c>
      <c r="E656" s="29" t="s">
        <v>2532</v>
      </c>
      <c r="F656" s="17" t="s">
        <v>3</v>
      </c>
      <c r="G656" s="40">
        <v>40</v>
      </c>
      <c r="H656" s="31">
        <f t="shared" si="544"/>
        <v>1.7166000000000001</v>
      </c>
      <c r="I656" s="32">
        <f t="shared" si="545"/>
        <v>172.17498000000001</v>
      </c>
      <c r="J656" s="33">
        <v>1.4305000000000001</v>
      </c>
      <c r="K656" s="32">
        <f t="shared" si="546"/>
        <v>143.47915</v>
      </c>
      <c r="L656" s="33">
        <v>1.2874000000000001</v>
      </c>
      <c r="M656" s="34">
        <f t="shared" si="547"/>
        <v>129.12621999999999</v>
      </c>
      <c r="N656" s="33">
        <v>1.1443000000000001</v>
      </c>
      <c r="O656" s="34">
        <f t="shared" si="543"/>
        <v>114.77329</v>
      </c>
      <c r="P656" s="39">
        <f t="shared" si="553"/>
        <v>103.29596100000001</v>
      </c>
      <c r="Q656" s="28">
        <f t="shared" si="554"/>
        <v>149.77914344999999</v>
      </c>
      <c r="R656" s="28">
        <f t="shared" si="555"/>
        <v>145.2857691465</v>
      </c>
      <c r="S656" s="28">
        <f t="shared" si="556"/>
        <v>142.2901862775</v>
      </c>
      <c r="T656" s="28">
        <f t="shared" si="557"/>
        <v>139.2946034085</v>
      </c>
      <c r="U656" s="28">
        <f t="shared" si="558"/>
        <v>134.801229105</v>
      </c>
    </row>
    <row r="657" spans="1:21" s="14" customFormat="1" ht="12.95" customHeight="1" x14ac:dyDescent="0.25">
      <c r="A657" s="5">
        <v>693</v>
      </c>
      <c r="B657" s="9" t="s">
        <v>91</v>
      </c>
      <c r="C657" s="4" t="s">
        <v>2214</v>
      </c>
      <c r="D657" s="4" t="s">
        <v>92</v>
      </c>
      <c r="E657" s="29" t="s">
        <v>2532</v>
      </c>
      <c r="F657" s="17" t="s">
        <v>3</v>
      </c>
      <c r="G657" s="40">
        <v>40</v>
      </c>
      <c r="H657" s="31">
        <f t="shared" si="544"/>
        <v>1.7166000000000001</v>
      </c>
      <c r="I657" s="32">
        <f t="shared" si="545"/>
        <v>172.17498000000001</v>
      </c>
      <c r="J657" s="33">
        <v>1.4305000000000001</v>
      </c>
      <c r="K657" s="32">
        <f t="shared" si="546"/>
        <v>143.47915</v>
      </c>
      <c r="L657" s="33">
        <v>1.2874000000000001</v>
      </c>
      <c r="M657" s="34">
        <f t="shared" si="547"/>
        <v>129.12621999999999</v>
      </c>
      <c r="N657" s="33">
        <v>1.1443000000000001</v>
      </c>
      <c r="O657" s="34">
        <f t="shared" si="543"/>
        <v>114.77329</v>
      </c>
      <c r="P657" s="39">
        <f t="shared" si="553"/>
        <v>103.29596100000001</v>
      </c>
      <c r="Q657" s="28">
        <f t="shared" si="554"/>
        <v>149.77914344999999</v>
      </c>
      <c r="R657" s="28">
        <f t="shared" si="555"/>
        <v>145.2857691465</v>
      </c>
      <c r="S657" s="28">
        <f t="shared" si="556"/>
        <v>142.2901862775</v>
      </c>
      <c r="T657" s="28">
        <f t="shared" si="557"/>
        <v>139.2946034085</v>
      </c>
      <c r="U657" s="28">
        <f t="shared" si="558"/>
        <v>134.801229105</v>
      </c>
    </row>
    <row r="658" spans="1:21" s="14" customFormat="1" ht="12.95" customHeight="1" x14ac:dyDescent="0.25">
      <c r="A658" s="5">
        <v>694</v>
      </c>
      <c r="B658" s="9" t="s">
        <v>93</v>
      </c>
      <c r="C658" s="4" t="s">
        <v>2215</v>
      </c>
      <c r="D658" s="4" t="s">
        <v>94</v>
      </c>
      <c r="E658" s="29" t="s">
        <v>2532</v>
      </c>
      <c r="F658" s="17" t="s">
        <v>3</v>
      </c>
      <c r="G658" s="40">
        <v>20</v>
      </c>
      <c r="H658" s="31">
        <f t="shared" si="544"/>
        <v>2.3407199999999997</v>
      </c>
      <c r="I658" s="32">
        <f t="shared" si="545"/>
        <v>234.77421599999997</v>
      </c>
      <c r="J658" s="33">
        <v>1.9505999999999999</v>
      </c>
      <c r="K658" s="32">
        <f t="shared" si="546"/>
        <v>195.64517999999998</v>
      </c>
      <c r="L658" s="33">
        <v>1.7555000000000001</v>
      </c>
      <c r="M658" s="34">
        <f t="shared" si="547"/>
        <v>176.08166499999999</v>
      </c>
      <c r="N658" s="33">
        <v>1.5605</v>
      </c>
      <c r="O658" s="34">
        <f t="shared" si="543"/>
        <v>156.51814999999999</v>
      </c>
      <c r="P658" s="39">
        <f t="shared" si="553"/>
        <v>140.86633499999999</v>
      </c>
      <c r="Q658" s="28">
        <f t="shared" si="554"/>
        <v>204.25618574999999</v>
      </c>
      <c r="R658" s="28">
        <f t="shared" si="555"/>
        <v>198.12850017749997</v>
      </c>
      <c r="S658" s="28">
        <f t="shared" si="556"/>
        <v>194.04337646249999</v>
      </c>
      <c r="T658" s="28">
        <f t="shared" si="557"/>
        <v>189.95825274749998</v>
      </c>
      <c r="U658" s="28">
        <f t="shared" si="558"/>
        <v>183.830567175</v>
      </c>
    </row>
    <row r="659" spans="1:21" s="14" customFormat="1" ht="12.95" customHeight="1" x14ac:dyDescent="0.25">
      <c r="A659" s="5">
        <v>695</v>
      </c>
      <c r="B659" s="9" t="s">
        <v>95</v>
      </c>
      <c r="C659" s="4" t="s">
        <v>2216</v>
      </c>
      <c r="D659" s="4" t="s">
        <v>96</v>
      </c>
      <c r="E659" s="29" t="s">
        <v>2532</v>
      </c>
      <c r="F659" s="17" t="s">
        <v>3</v>
      </c>
      <c r="G659" s="40">
        <v>20</v>
      </c>
      <c r="H659" s="31">
        <f t="shared" si="544"/>
        <v>2.3407199999999997</v>
      </c>
      <c r="I659" s="32">
        <f t="shared" si="545"/>
        <v>234.77421599999997</v>
      </c>
      <c r="J659" s="33">
        <v>1.9505999999999999</v>
      </c>
      <c r="K659" s="32">
        <f t="shared" si="546"/>
        <v>195.64517999999998</v>
      </c>
      <c r="L659" s="33">
        <v>1.7555000000000001</v>
      </c>
      <c r="M659" s="34">
        <f t="shared" si="547"/>
        <v>176.08166499999999</v>
      </c>
      <c r="N659" s="33">
        <v>1.5605</v>
      </c>
      <c r="O659" s="34">
        <f t="shared" si="543"/>
        <v>156.51814999999999</v>
      </c>
      <c r="P659" s="39">
        <f t="shared" si="553"/>
        <v>140.86633499999999</v>
      </c>
      <c r="Q659" s="28">
        <f t="shared" si="554"/>
        <v>204.25618574999999</v>
      </c>
      <c r="R659" s="28">
        <f t="shared" si="555"/>
        <v>198.12850017749997</v>
      </c>
      <c r="S659" s="28">
        <f t="shared" si="556"/>
        <v>194.04337646249999</v>
      </c>
      <c r="T659" s="28">
        <f t="shared" si="557"/>
        <v>189.95825274749998</v>
      </c>
      <c r="U659" s="28">
        <f t="shared" si="558"/>
        <v>183.830567175</v>
      </c>
    </row>
    <row r="660" spans="1:21" s="14" customFormat="1" ht="12.95" customHeight="1" x14ac:dyDescent="0.25">
      <c r="A660" s="5">
        <v>696</v>
      </c>
      <c r="B660" s="9" t="s">
        <v>97</v>
      </c>
      <c r="C660" s="4" t="s">
        <v>2140</v>
      </c>
      <c r="D660" s="4" t="s">
        <v>98</v>
      </c>
      <c r="E660" s="29" t="s">
        <v>2532</v>
      </c>
      <c r="F660" s="17" t="s">
        <v>3</v>
      </c>
      <c r="G660" s="40">
        <v>60</v>
      </c>
      <c r="H660" s="31">
        <f t="shared" si="544"/>
        <v>1.0279199999999999</v>
      </c>
      <c r="I660" s="32">
        <f t="shared" si="545"/>
        <v>103.100376</v>
      </c>
      <c r="J660" s="33">
        <v>0.85660000000000003</v>
      </c>
      <c r="K660" s="32">
        <f t="shared" si="546"/>
        <v>85.916979999999995</v>
      </c>
      <c r="L660" s="33">
        <v>0.80130000000000001</v>
      </c>
      <c r="M660" s="34">
        <f t="shared" si="547"/>
        <v>80.370389999999986</v>
      </c>
      <c r="N660" s="33">
        <v>0.746</v>
      </c>
      <c r="O660" s="34">
        <f t="shared" si="543"/>
        <v>74.823799999999991</v>
      </c>
      <c r="P660" s="39">
        <f t="shared" si="553"/>
        <v>67.341419999999999</v>
      </c>
      <c r="Q660" s="28">
        <f t="shared" si="554"/>
        <v>97.645059000000003</v>
      </c>
      <c r="R660" s="28">
        <f t="shared" si="555"/>
        <v>94.715707230000007</v>
      </c>
      <c r="S660" s="28">
        <f t="shared" si="556"/>
        <v>92.762806050000009</v>
      </c>
      <c r="T660" s="28">
        <f t="shared" si="557"/>
        <v>90.809904869999997</v>
      </c>
      <c r="U660" s="28">
        <f t="shared" si="558"/>
        <v>87.8805531</v>
      </c>
    </row>
    <row r="661" spans="1:21" s="14" customFormat="1" ht="12.95" customHeight="1" x14ac:dyDescent="0.25">
      <c r="A661" s="5">
        <v>697</v>
      </c>
      <c r="B661" s="9" t="s">
        <v>99</v>
      </c>
      <c r="C661" s="4" t="s">
        <v>2141</v>
      </c>
      <c r="D661" s="4" t="s">
        <v>100</v>
      </c>
      <c r="E661" s="29" t="s">
        <v>2532</v>
      </c>
      <c r="F661" s="17" t="s">
        <v>3</v>
      </c>
      <c r="G661" s="40">
        <v>60</v>
      </c>
      <c r="H661" s="31">
        <f t="shared" si="544"/>
        <v>1.0279199999999999</v>
      </c>
      <c r="I661" s="32">
        <f t="shared" si="545"/>
        <v>103.100376</v>
      </c>
      <c r="J661" s="33">
        <v>0.85660000000000003</v>
      </c>
      <c r="K661" s="32">
        <f t="shared" si="546"/>
        <v>85.916979999999995</v>
      </c>
      <c r="L661" s="33">
        <v>0.80130000000000001</v>
      </c>
      <c r="M661" s="34">
        <f t="shared" si="547"/>
        <v>80.370389999999986</v>
      </c>
      <c r="N661" s="33">
        <v>0.746</v>
      </c>
      <c r="O661" s="34">
        <f t="shared" si="543"/>
        <v>74.823799999999991</v>
      </c>
      <c r="P661" s="39">
        <f t="shared" si="553"/>
        <v>67.341419999999999</v>
      </c>
      <c r="Q661" s="28">
        <f t="shared" si="554"/>
        <v>97.645059000000003</v>
      </c>
      <c r="R661" s="28">
        <f t="shared" si="555"/>
        <v>94.715707230000007</v>
      </c>
      <c r="S661" s="28">
        <f t="shared" si="556"/>
        <v>92.762806050000009</v>
      </c>
      <c r="T661" s="28">
        <f t="shared" si="557"/>
        <v>90.809904869999997</v>
      </c>
      <c r="U661" s="28">
        <f t="shared" si="558"/>
        <v>87.8805531</v>
      </c>
    </row>
    <row r="662" spans="1:21" s="14" customFormat="1" ht="12.95" customHeight="1" x14ac:dyDescent="0.25">
      <c r="A662" s="5">
        <v>698</v>
      </c>
      <c r="B662" s="9" t="s">
        <v>101</v>
      </c>
      <c r="C662" s="4" t="s">
        <v>2142</v>
      </c>
      <c r="D662" s="4" t="s">
        <v>102</v>
      </c>
      <c r="E662" s="29" t="s">
        <v>2532</v>
      </c>
      <c r="F662" s="17" t="s">
        <v>3</v>
      </c>
      <c r="G662" s="40">
        <v>60</v>
      </c>
      <c r="H662" s="31">
        <f t="shared" si="544"/>
        <v>0.97511999999999999</v>
      </c>
      <c r="I662" s="32">
        <f t="shared" si="545"/>
        <v>97.804535999999985</v>
      </c>
      <c r="J662" s="33">
        <v>0.81259999999999999</v>
      </c>
      <c r="K662" s="32">
        <f t="shared" si="546"/>
        <v>81.503779999999992</v>
      </c>
      <c r="L662" s="33">
        <v>0.73140000000000005</v>
      </c>
      <c r="M662" s="34">
        <f t="shared" si="547"/>
        <v>73.35942</v>
      </c>
      <c r="N662" s="33">
        <v>0.6502</v>
      </c>
      <c r="O662" s="34">
        <f t="shared" si="543"/>
        <v>65.215059999999994</v>
      </c>
      <c r="P662" s="39">
        <f t="shared" si="553"/>
        <v>58.693553999999992</v>
      </c>
      <c r="Q662" s="28">
        <f t="shared" si="554"/>
        <v>85.105653299999986</v>
      </c>
      <c r="R662" s="28">
        <f t="shared" si="555"/>
        <v>82.552483700999986</v>
      </c>
      <c r="S662" s="28">
        <f t="shared" si="556"/>
        <v>80.85037063499999</v>
      </c>
      <c r="T662" s="28">
        <f t="shared" si="557"/>
        <v>79.148257568999981</v>
      </c>
      <c r="U662" s="28">
        <f t="shared" si="558"/>
        <v>76.59508796999998</v>
      </c>
    </row>
    <row r="663" spans="1:21" s="14" customFormat="1" ht="12.95" customHeight="1" x14ac:dyDescent="0.25">
      <c r="A663" s="5">
        <v>699</v>
      </c>
      <c r="B663" s="9" t="s">
        <v>103</v>
      </c>
      <c r="C663" s="4" t="s">
        <v>2143</v>
      </c>
      <c r="D663" s="4" t="s">
        <v>104</v>
      </c>
      <c r="E663" s="29" t="s">
        <v>2532</v>
      </c>
      <c r="F663" s="17" t="s">
        <v>3</v>
      </c>
      <c r="G663" s="40">
        <v>60</v>
      </c>
      <c r="H663" s="31">
        <f t="shared" si="544"/>
        <v>0.97511999999999999</v>
      </c>
      <c r="I663" s="32">
        <f t="shared" si="545"/>
        <v>97.804535999999985</v>
      </c>
      <c r="J663" s="33">
        <v>0.81259999999999999</v>
      </c>
      <c r="K663" s="32">
        <f t="shared" si="546"/>
        <v>81.503779999999992</v>
      </c>
      <c r="L663" s="33">
        <v>0.73140000000000005</v>
      </c>
      <c r="M663" s="34">
        <f t="shared" si="547"/>
        <v>73.35942</v>
      </c>
      <c r="N663" s="33">
        <v>0.6502</v>
      </c>
      <c r="O663" s="34">
        <f t="shared" si="543"/>
        <v>65.215059999999994</v>
      </c>
      <c r="P663" s="39">
        <f t="shared" si="553"/>
        <v>58.693553999999992</v>
      </c>
      <c r="Q663" s="28">
        <f t="shared" si="554"/>
        <v>85.105653299999986</v>
      </c>
      <c r="R663" s="28">
        <f t="shared" si="555"/>
        <v>82.552483700999986</v>
      </c>
      <c r="S663" s="28">
        <f t="shared" si="556"/>
        <v>80.85037063499999</v>
      </c>
      <c r="T663" s="28">
        <f t="shared" si="557"/>
        <v>79.148257568999981</v>
      </c>
      <c r="U663" s="28">
        <f t="shared" si="558"/>
        <v>76.59508796999998</v>
      </c>
    </row>
    <row r="664" spans="1:21" s="14" customFormat="1" ht="12.95" customHeight="1" x14ac:dyDescent="0.25">
      <c r="A664" s="5">
        <v>700</v>
      </c>
      <c r="B664" s="9" t="s">
        <v>105</v>
      </c>
      <c r="C664" s="4" t="s">
        <v>2144</v>
      </c>
      <c r="D664" s="4" t="s">
        <v>106</v>
      </c>
      <c r="E664" s="29" t="s">
        <v>2532</v>
      </c>
      <c r="F664" s="17" t="s">
        <v>3</v>
      </c>
      <c r="G664" s="40">
        <v>40</v>
      </c>
      <c r="H664" s="31">
        <f t="shared" si="544"/>
        <v>1.8140399999999999</v>
      </c>
      <c r="I664" s="32">
        <f t="shared" si="545"/>
        <v>181.94821200000001</v>
      </c>
      <c r="J664" s="33">
        <v>1.5117</v>
      </c>
      <c r="K664" s="32">
        <f t="shared" si="546"/>
        <v>151.62351000000001</v>
      </c>
      <c r="L664" s="33">
        <v>1.3605</v>
      </c>
      <c r="M664" s="34">
        <f t="shared" si="547"/>
        <v>136.463165</v>
      </c>
      <c r="N664" s="33">
        <v>1.2094</v>
      </c>
      <c r="O664" s="34">
        <f t="shared" si="543"/>
        <v>121.30282</v>
      </c>
      <c r="P664" s="39">
        <f t="shared" si="553"/>
        <v>109.172538</v>
      </c>
      <c r="Q664" s="28">
        <f t="shared" si="554"/>
        <v>158.30018010000001</v>
      </c>
      <c r="R664" s="28">
        <f t="shared" si="555"/>
        <v>153.55117469699999</v>
      </c>
      <c r="S664" s="28">
        <f t="shared" si="556"/>
        <v>150.385171095</v>
      </c>
      <c r="T664" s="28">
        <f t="shared" si="557"/>
        <v>147.21916749300001</v>
      </c>
      <c r="U664" s="28">
        <f t="shared" si="558"/>
        <v>142.47016209</v>
      </c>
    </row>
    <row r="665" spans="1:21" s="14" customFormat="1" ht="12.95" customHeight="1" x14ac:dyDescent="0.25">
      <c r="A665" s="5">
        <v>701</v>
      </c>
      <c r="B665" s="9" t="s">
        <v>107</v>
      </c>
      <c r="C665" s="4" t="s">
        <v>2145</v>
      </c>
      <c r="D665" s="4" t="s">
        <v>108</v>
      </c>
      <c r="E665" s="29" t="s">
        <v>2532</v>
      </c>
      <c r="F665" s="17" t="s">
        <v>3</v>
      </c>
      <c r="G665" s="40">
        <v>40</v>
      </c>
      <c r="H665" s="31">
        <f t="shared" si="544"/>
        <v>1.8140399999999999</v>
      </c>
      <c r="I665" s="32">
        <f t="shared" si="545"/>
        <v>181.94821200000001</v>
      </c>
      <c r="J665" s="33">
        <v>1.5117</v>
      </c>
      <c r="K665" s="32">
        <f t="shared" si="546"/>
        <v>151.62351000000001</v>
      </c>
      <c r="L665" s="33">
        <v>1.3605</v>
      </c>
      <c r="M665" s="34">
        <f t="shared" si="547"/>
        <v>136.463165</v>
      </c>
      <c r="N665" s="33">
        <v>1.2094</v>
      </c>
      <c r="O665" s="34">
        <f t="shared" si="543"/>
        <v>121.30282</v>
      </c>
      <c r="P665" s="39">
        <f t="shared" si="553"/>
        <v>109.172538</v>
      </c>
      <c r="Q665" s="28">
        <f t="shared" si="554"/>
        <v>158.30018010000001</v>
      </c>
      <c r="R665" s="28">
        <f t="shared" si="555"/>
        <v>153.55117469699999</v>
      </c>
      <c r="S665" s="28">
        <f t="shared" si="556"/>
        <v>150.385171095</v>
      </c>
      <c r="T665" s="28">
        <f t="shared" si="557"/>
        <v>147.21916749300001</v>
      </c>
      <c r="U665" s="28">
        <f t="shared" si="558"/>
        <v>142.47016209</v>
      </c>
    </row>
    <row r="666" spans="1:21" s="14" customFormat="1" ht="12.95" customHeight="1" x14ac:dyDescent="0.25">
      <c r="A666" s="5">
        <v>702</v>
      </c>
      <c r="B666" s="9" t="s">
        <v>109</v>
      </c>
      <c r="C666" s="4" t="s">
        <v>2146</v>
      </c>
      <c r="D666" s="4" t="s">
        <v>110</v>
      </c>
      <c r="E666" s="29" t="s">
        <v>2532</v>
      </c>
      <c r="F666" s="17" t="s">
        <v>3</v>
      </c>
      <c r="G666" s="40">
        <v>20</v>
      </c>
      <c r="H666" s="31">
        <f t="shared" si="544"/>
        <v>2.7113999999999998</v>
      </c>
      <c r="I666" s="32">
        <f t="shared" si="545"/>
        <v>271.95341999999999</v>
      </c>
      <c r="J666" s="33">
        <v>2.2595000000000001</v>
      </c>
      <c r="K666" s="32">
        <f t="shared" si="546"/>
        <v>226.62785</v>
      </c>
      <c r="L666" s="33">
        <v>2.0335000000000001</v>
      </c>
      <c r="M666" s="34">
        <f t="shared" si="547"/>
        <v>203.96005</v>
      </c>
      <c r="N666" s="33">
        <v>1.8075000000000001</v>
      </c>
      <c r="O666" s="34">
        <f t="shared" si="543"/>
        <v>181.29225</v>
      </c>
      <c r="P666" s="39">
        <f t="shared" si="553"/>
        <v>163.163025</v>
      </c>
      <c r="Q666" s="28">
        <f t="shared" si="554"/>
        <v>236.58638625</v>
      </c>
      <c r="R666" s="28">
        <f t="shared" si="555"/>
        <v>229.4887946625</v>
      </c>
      <c r="S666" s="28">
        <f t="shared" si="556"/>
        <v>224.75706693750001</v>
      </c>
      <c r="T666" s="28">
        <f t="shared" si="557"/>
        <v>220.0253392125</v>
      </c>
      <c r="U666" s="28">
        <f t="shared" si="558"/>
        <v>212.92774762499999</v>
      </c>
    </row>
    <row r="667" spans="1:21" s="14" customFormat="1" ht="12.95" customHeight="1" x14ac:dyDescent="0.25">
      <c r="A667" s="5">
        <v>703</v>
      </c>
      <c r="B667" s="9" t="s">
        <v>111</v>
      </c>
      <c r="C667" s="4" t="s">
        <v>2147</v>
      </c>
      <c r="D667" s="4" t="s">
        <v>112</v>
      </c>
      <c r="E667" s="29" t="s">
        <v>2532</v>
      </c>
      <c r="F667" s="17" t="s">
        <v>3</v>
      </c>
      <c r="G667" s="40">
        <v>20</v>
      </c>
      <c r="H667" s="31">
        <f t="shared" si="544"/>
        <v>2.7113999999999998</v>
      </c>
      <c r="I667" s="32">
        <f t="shared" si="545"/>
        <v>271.95341999999999</v>
      </c>
      <c r="J667" s="33">
        <v>2.2595000000000001</v>
      </c>
      <c r="K667" s="32">
        <f t="shared" si="546"/>
        <v>226.62785</v>
      </c>
      <c r="L667" s="33">
        <v>2.0335000000000001</v>
      </c>
      <c r="M667" s="34">
        <f t="shared" si="547"/>
        <v>203.96005</v>
      </c>
      <c r="N667" s="33">
        <v>1.8075000000000001</v>
      </c>
      <c r="O667" s="34">
        <f t="shared" si="543"/>
        <v>181.29225</v>
      </c>
      <c r="P667" s="39">
        <f t="shared" si="553"/>
        <v>163.163025</v>
      </c>
      <c r="Q667" s="28">
        <f t="shared" si="554"/>
        <v>236.58638625</v>
      </c>
      <c r="R667" s="28">
        <f t="shared" si="555"/>
        <v>229.4887946625</v>
      </c>
      <c r="S667" s="28">
        <f t="shared" si="556"/>
        <v>224.75706693750001</v>
      </c>
      <c r="T667" s="28">
        <f t="shared" si="557"/>
        <v>220.0253392125</v>
      </c>
      <c r="U667" s="28">
        <f t="shared" si="558"/>
        <v>212.92774762499999</v>
      </c>
    </row>
    <row r="668" spans="1:21" s="14" customFormat="1" ht="12.75" customHeight="1" x14ac:dyDescent="0.25">
      <c r="A668" s="5">
        <v>704</v>
      </c>
      <c r="B668" s="9" t="s">
        <v>113</v>
      </c>
      <c r="C668" s="4" t="s">
        <v>2148</v>
      </c>
      <c r="D668" s="4" t="s">
        <v>114</v>
      </c>
      <c r="E668" s="29" t="s">
        <v>2532</v>
      </c>
      <c r="F668" s="17" t="s">
        <v>3</v>
      </c>
      <c r="G668" s="40">
        <v>120</v>
      </c>
      <c r="H668" s="31">
        <f t="shared" si="544"/>
        <v>1.46688</v>
      </c>
      <c r="I668" s="32">
        <f t="shared" si="545"/>
        <v>147.12806399999999</v>
      </c>
      <c r="J668" s="33">
        <v>1.2223999999999999</v>
      </c>
      <c r="K668" s="32">
        <f t="shared" si="546"/>
        <v>122.60672</v>
      </c>
      <c r="L668" s="33">
        <v>1.1001000000000001</v>
      </c>
      <c r="M668" s="34">
        <f t="shared" si="547"/>
        <v>110.345045</v>
      </c>
      <c r="N668" s="33">
        <v>0.97789999999999999</v>
      </c>
      <c r="O668" s="34">
        <f t="shared" si="543"/>
        <v>98.083370000000002</v>
      </c>
      <c r="P668" s="39">
        <f t="shared" si="553"/>
        <v>88.275033000000008</v>
      </c>
      <c r="Q668" s="28">
        <f t="shared" si="554"/>
        <v>127.99879785000002</v>
      </c>
      <c r="R668" s="28">
        <f t="shared" si="555"/>
        <v>124.15883391450002</v>
      </c>
      <c r="S668" s="28">
        <f t="shared" si="556"/>
        <v>121.59885795750002</v>
      </c>
      <c r="T668" s="28">
        <f t="shared" si="557"/>
        <v>119.03888200050001</v>
      </c>
      <c r="U668" s="28">
        <f t="shared" si="558"/>
        <v>115.19891806500002</v>
      </c>
    </row>
    <row r="669" spans="1:21" s="14" customFormat="1" ht="12.95" customHeight="1" x14ac:dyDescent="0.25">
      <c r="A669" s="5">
        <v>705</v>
      </c>
      <c r="B669" s="9" t="s">
        <v>115</v>
      </c>
      <c r="C669" s="4" t="s">
        <v>2149</v>
      </c>
      <c r="D669" s="4" t="s">
        <v>116</v>
      </c>
      <c r="E669" s="29" t="s">
        <v>2532</v>
      </c>
      <c r="F669" s="17" t="s">
        <v>3</v>
      </c>
      <c r="G669" s="40">
        <v>120</v>
      </c>
      <c r="H669" s="31">
        <f t="shared" si="544"/>
        <v>1.3575599999999999</v>
      </c>
      <c r="I669" s="32">
        <f t="shared" si="545"/>
        <v>136.16326799999999</v>
      </c>
      <c r="J669" s="33">
        <v>1.1313</v>
      </c>
      <c r="K669" s="32">
        <f t="shared" si="546"/>
        <v>113.46938999999999</v>
      </c>
      <c r="L669" s="33">
        <v>1.0182</v>
      </c>
      <c r="M669" s="34">
        <f t="shared" si="547"/>
        <v>102.12546</v>
      </c>
      <c r="N669" s="33">
        <v>0.90510000000000002</v>
      </c>
      <c r="O669" s="34">
        <f t="shared" si="543"/>
        <v>90.781530000000004</v>
      </c>
      <c r="P669" s="39">
        <f t="shared" si="553"/>
        <v>81.703377000000003</v>
      </c>
      <c r="Q669" s="28">
        <f t="shared" si="554"/>
        <v>118.46989665000001</v>
      </c>
      <c r="R669" s="28">
        <f t="shared" si="555"/>
        <v>114.91579975050001</v>
      </c>
      <c r="S669" s="28">
        <f t="shared" si="556"/>
        <v>112.54640181750001</v>
      </c>
      <c r="T669" s="28">
        <f t="shared" si="557"/>
        <v>110.17700388450001</v>
      </c>
      <c r="U669" s="28">
        <f t="shared" si="558"/>
        <v>106.62290698500001</v>
      </c>
    </row>
    <row r="670" spans="1:21" s="14" customFormat="1" ht="12.95" customHeight="1" x14ac:dyDescent="0.25">
      <c r="A670" s="5">
        <v>706</v>
      </c>
      <c r="B670" s="9" t="s">
        <v>117</v>
      </c>
      <c r="C670" s="4" t="s">
        <v>2150</v>
      </c>
      <c r="D670" s="4" t="s">
        <v>118</v>
      </c>
      <c r="E670" s="29" t="s">
        <v>2532</v>
      </c>
      <c r="F670" s="17" t="s">
        <v>3</v>
      </c>
      <c r="G670" s="40">
        <v>120</v>
      </c>
      <c r="H670" s="31">
        <f t="shared" si="544"/>
        <v>1.5993599999999999</v>
      </c>
      <c r="I670" s="32">
        <f t="shared" si="545"/>
        <v>160.41580799999997</v>
      </c>
      <c r="J670" s="33">
        <v>1.3328</v>
      </c>
      <c r="K670" s="32">
        <f t="shared" si="546"/>
        <v>133.67983999999998</v>
      </c>
      <c r="L670" s="33">
        <v>1.1996</v>
      </c>
      <c r="M670" s="34">
        <f t="shared" si="547"/>
        <v>120.31987999999998</v>
      </c>
      <c r="N670" s="33">
        <v>1.0664</v>
      </c>
      <c r="O670" s="34">
        <f t="shared" si="543"/>
        <v>106.95992</v>
      </c>
      <c r="P670" s="39">
        <f t="shared" si="553"/>
        <v>96.263927999999993</v>
      </c>
      <c r="Q670" s="28">
        <f t="shared" si="554"/>
        <v>139.58269559999999</v>
      </c>
      <c r="R670" s="28">
        <f t="shared" si="555"/>
        <v>135.395214732</v>
      </c>
      <c r="S670" s="28">
        <f t="shared" si="556"/>
        <v>132.60356081999998</v>
      </c>
      <c r="T670" s="28">
        <f t="shared" si="557"/>
        <v>129.811906908</v>
      </c>
      <c r="U670" s="28">
        <f t="shared" si="558"/>
        <v>125.62442603999999</v>
      </c>
    </row>
    <row r="671" spans="1:21" s="14" customFormat="1" ht="12.95" customHeight="1" x14ac:dyDescent="0.25">
      <c r="A671" s="5">
        <v>707</v>
      </c>
      <c r="B671" s="9" t="s">
        <v>119</v>
      </c>
      <c r="C671" s="4" t="s">
        <v>2151</v>
      </c>
      <c r="D671" s="4" t="s">
        <v>120</v>
      </c>
      <c r="E671" s="29" t="s">
        <v>2532</v>
      </c>
      <c r="F671" s="17" t="s">
        <v>3</v>
      </c>
      <c r="G671" s="40">
        <v>120</v>
      </c>
      <c r="H671" s="31">
        <f t="shared" si="544"/>
        <v>1.20936</v>
      </c>
      <c r="I671" s="32">
        <f t="shared" si="545"/>
        <v>121.29880799999999</v>
      </c>
      <c r="J671" s="33">
        <v>1.0078</v>
      </c>
      <c r="K671" s="32">
        <f t="shared" si="546"/>
        <v>101.08234</v>
      </c>
      <c r="L671" s="33">
        <v>0.90700000000000003</v>
      </c>
      <c r="M671" s="34">
        <f t="shared" si="547"/>
        <v>90.977114999999998</v>
      </c>
      <c r="N671" s="33">
        <v>0.80630000000000002</v>
      </c>
      <c r="O671" s="34">
        <f t="shared" si="543"/>
        <v>80.871889999999993</v>
      </c>
      <c r="P671" s="39">
        <f t="shared" si="553"/>
        <v>72.784700999999998</v>
      </c>
      <c r="Q671" s="28">
        <f t="shared" si="554"/>
        <v>105.53781645000001</v>
      </c>
      <c r="R671" s="28">
        <f t="shared" si="555"/>
        <v>102.37168195650001</v>
      </c>
      <c r="S671" s="28">
        <f t="shared" si="556"/>
        <v>100.2609256275</v>
      </c>
      <c r="T671" s="28">
        <f t="shared" si="557"/>
        <v>98.150169298500003</v>
      </c>
      <c r="U671" s="28">
        <f t="shared" si="558"/>
        <v>94.984034805000007</v>
      </c>
    </row>
    <row r="672" spans="1:21" s="14" customFormat="1" ht="12.95" customHeight="1" x14ac:dyDescent="0.25">
      <c r="A672" s="5">
        <v>708</v>
      </c>
      <c r="B672" s="9" t="s">
        <v>121</v>
      </c>
      <c r="C672" s="4" t="s">
        <v>2207</v>
      </c>
      <c r="D672" s="4" t="s">
        <v>122</v>
      </c>
      <c r="E672" s="29" t="s">
        <v>2532</v>
      </c>
      <c r="F672" s="17" t="s">
        <v>3</v>
      </c>
      <c r="G672" s="40">
        <v>120</v>
      </c>
      <c r="H672" s="31">
        <f t="shared" si="544"/>
        <v>1.0767599999999999</v>
      </c>
      <c r="I672" s="32">
        <f t="shared" si="545"/>
        <v>107.999028</v>
      </c>
      <c r="J672" s="33">
        <v>0.89729999999999999</v>
      </c>
      <c r="K672" s="32">
        <f t="shared" si="546"/>
        <v>89.999189999999999</v>
      </c>
      <c r="L672" s="33">
        <v>0.8075</v>
      </c>
      <c r="M672" s="34">
        <f t="shared" si="547"/>
        <v>80.997264999999999</v>
      </c>
      <c r="N672" s="33">
        <v>0.71779999999999999</v>
      </c>
      <c r="O672" s="34">
        <f t="shared" si="543"/>
        <v>71.995339999999999</v>
      </c>
      <c r="P672" s="39">
        <f t="shared" si="553"/>
        <v>64.795805999999999</v>
      </c>
      <c r="Q672" s="28">
        <f t="shared" si="554"/>
        <v>93.953918700000003</v>
      </c>
      <c r="R672" s="28">
        <f t="shared" si="555"/>
        <v>91.135301139000006</v>
      </c>
      <c r="S672" s="28">
        <f t="shared" si="556"/>
        <v>89.256222765000004</v>
      </c>
      <c r="T672" s="28">
        <f t="shared" si="557"/>
        <v>87.377144391000002</v>
      </c>
      <c r="U672" s="28">
        <f t="shared" si="558"/>
        <v>84.558526830000005</v>
      </c>
    </row>
    <row r="673" spans="1:21" s="14" customFormat="1" ht="12.95" customHeight="1" x14ac:dyDescent="0.25">
      <c r="A673" s="5">
        <v>709</v>
      </c>
      <c r="B673" s="9" t="s">
        <v>123</v>
      </c>
      <c r="C673" s="4" t="s">
        <v>2152</v>
      </c>
      <c r="D673" s="4" t="s">
        <v>124</v>
      </c>
      <c r="E673" s="29">
        <v>2023</v>
      </c>
      <c r="F673" s="17" t="s">
        <v>3</v>
      </c>
      <c r="G673" s="40">
        <v>5</v>
      </c>
      <c r="H673" s="31">
        <f t="shared" si="544"/>
        <v>7.13124</v>
      </c>
      <c r="I673" s="32">
        <f t="shared" si="545"/>
        <v>715.263372</v>
      </c>
      <c r="J673" s="33">
        <v>5.9427000000000003</v>
      </c>
      <c r="K673" s="32">
        <f t="shared" si="546"/>
        <v>596.05281000000002</v>
      </c>
      <c r="L673" s="33">
        <v>5.3484999999999996</v>
      </c>
      <c r="M673" s="34">
        <f t="shared" si="547"/>
        <v>536.44953499999997</v>
      </c>
      <c r="N673" s="33">
        <v>4.7542</v>
      </c>
      <c r="O673" s="34">
        <f t="shared" si="543"/>
        <v>476.84625999999997</v>
      </c>
      <c r="P673" s="39">
        <f t="shared" si="553"/>
        <v>429.16163399999999</v>
      </c>
      <c r="Q673" s="28">
        <f t="shared" si="554"/>
        <v>622.28436929999998</v>
      </c>
      <c r="R673" s="28">
        <f t="shared" si="555"/>
        <v>603.61583822099999</v>
      </c>
      <c r="S673" s="28">
        <f t="shared" si="556"/>
        <v>591.17015083499996</v>
      </c>
      <c r="T673" s="28">
        <f t="shared" si="557"/>
        <v>578.72446344899993</v>
      </c>
      <c r="U673" s="28">
        <f t="shared" si="558"/>
        <v>560.05593236999994</v>
      </c>
    </row>
    <row r="674" spans="1:21" s="14" customFormat="1" ht="12.95" customHeight="1" x14ac:dyDescent="0.25">
      <c r="A674" s="5">
        <v>710</v>
      </c>
      <c r="B674" s="9" t="s">
        <v>125</v>
      </c>
      <c r="C674" s="4" t="s">
        <v>2153</v>
      </c>
      <c r="D674" s="4" t="s">
        <v>126</v>
      </c>
      <c r="E674" s="29">
        <v>2023</v>
      </c>
      <c r="F674" s="17" t="s">
        <v>3</v>
      </c>
      <c r="G674" s="40">
        <v>5</v>
      </c>
      <c r="H674" s="31">
        <f t="shared" si="544"/>
        <v>9.3470399999999998</v>
      </c>
      <c r="I674" s="32">
        <f t="shared" si="545"/>
        <v>937.50811199999998</v>
      </c>
      <c r="J674" s="33">
        <v>7.7892000000000001</v>
      </c>
      <c r="K674" s="32">
        <f t="shared" si="546"/>
        <v>781.25675999999999</v>
      </c>
      <c r="L674" s="33">
        <v>7.0103</v>
      </c>
      <c r="M674" s="34">
        <f t="shared" si="547"/>
        <v>703.13309000000004</v>
      </c>
      <c r="N674" s="33">
        <v>6.2313999999999998</v>
      </c>
      <c r="O674" s="34">
        <f t="shared" si="543"/>
        <v>625.00941999999998</v>
      </c>
      <c r="P674" s="39">
        <f t="shared" si="553"/>
        <v>562.50847799999997</v>
      </c>
      <c r="Q674" s="28">
        <f t="shared" si="554"/>
        <v>815.63729309999997</v>
      </c>
      <c r="R674" s="28">
        <f t="shared" si="555"/>
        <v>791.16817430699996</v>
      </c>
      <c r="S674" s="28">
        <f t="shared" si="556"/>
        <v>774.85542844499992</v>
      </c>
      <c r="T674" s="28">
        <f t="shared" si="557"/>
        <v>758.54268258299999</v>
      </c>
      <c r="U674" s="28">
        <f t="shared" si="558"/>
        <v>734.07356378999998</v>
      </c>
    </row>
    <row r="675" spans="1:21" s="14" customFormat="1" ht="12.75" customHeight="1" x14ac:dyDescent="0.25">
      <c r="A675" s="5">
        <v>711</v>
      </c>
      <c r="B675" s="9" t="s">
        <v>127</v>
      </c>
      <c r="C675" s="4" t="s">
        <v>2154</v>
      </c>
      <c r="D675" s="4" t="s">
        <v>128</v>
      </c>
      <c r="E675" s="29" t="s">
        <v>2532</v>
      </c>
      <c r="F675" s="17" t="s">
        <v>3</v>
      </c>
      <c r="G675" s="40">
        <v>5</v>
      </c>
      <c r="H675" s="31">
        <f t="shared" si="544"/>
        <v>8.2704000000000004</v>
      </c>
      <c r="I675" s="32">
        <f t="shared" si="545"/>
        <v>829.52112</v>
      </c>
      <c r="J675" s="33">
        <v>6.8920000000000003</v>
      </c>
      <c r="K675" s="32">
        <f t="shared" si="546"/>
        <v>691.26760000000002</v>
      </c>
      <c r="L675" s="33">
        <v>6.2027999999999999</v>
      </c>
      <c r="M675" s="34">
        <f t="shared" si="547"/>
        <v>622.14084000000003</v>
      </c>
      <c r="N675" s="33">
        <v>5.5136000000000003</v>
      </c>
      <c r="O675" s="34">
        <f t="shared" si="543"/>
        <v>553.01408000000004</v>
      </c>
      <c r="P675" s="39">
        <f t="shared" si="553"/>
        <v>497.712672</v>
      </c>
      <c r="Q675" s="28">
        <f t="shared" si="554"/>
        <v>721.68337440000005</v>
      </c>
      <c r="R675" s="28">
        <f t="shared" si="555"/>
        <v>700.03287316800004</v>
      </c>
      <c r="S675" s="28">
        <f t="shared" si="556"/>
        <v>685.59920568000007</v>
      </c>
      <c r="T675" s="28">
        <f t="shared" si="557"/>
        <v>671.16553819199999</v>
      </c>
      <c r="U675" s="28">
        <f t="shared" si="558"/>
        <v>649.51503696000009</v>
      </c>
    </row>
    <row r="676" spans="1:21" s="14" customFormat="1" ht="12.95" customHeight="1" x14ac:dyDescent="0.25">
      <c r="A676" s="5">
        <v>712</v>
      </c>
      <c r="B676" s="9" t="s">
        <v>129</v>
      </c>
      <c r="C676" s="4" t="s">
        <v>2155</v>
      </c>
      <c r="D676" s="4" t="s">
        <v>130</v>
      </c>
      <c r="E676" s="29" t="s">
        <v>2532</v>
      </c>
      <c r="F676" s="17" t="s">
        <v>3</v>
      </c>
      <c r="G676" s="40">
        <v>5</v>
      </c>
      <c r="H676" s="31">
        <f t="shared" si="544"/>
        <v>10.018199999999998</v>
      </c>
      <c r="I676" s="32">
        <f t="shared" si="545"/>
        <v>1004.8254599999998</v>
      </c>
      <c r="J676" s="33">
        <v>8.3484999999999996</v>
      </c>
      <c r="K676" s="32">
        <f t="shared" si="546"/>
        <v>837.3545499999999</v>
      </c>
      <c r="L676" s="33">
        <v>7.5136000000000003</v>
      </c>
      <c r="M676" s="34">
        <f t="shared" si="547"/>
        <v>753.61407999999994</v>
      </c>
      <c r="N676" s="33">
        <v>6.6787000000000001</v>
      </c>
      <c r="O676" s="34">
        <f t="shared" si="543"/>
        <v>669.87360999999999</v>
      </c>
      <c r="P676" s="39">
        <f t="shared" si="553"/>
        <v>602.88624900000002</v>
      </c>
      <c r="Q676" s="28">
        <f t="shared" si="554"/>
        <v>874.18506105000006</v>
      </c>
      <c r="R676" s="28">
        <f t="shared" si="555"/>
        <v>847.9595092185001</v>
      </c>
      <c r="S676" s="28">
        <f t="shared" si="556"/>
        <v>830.47580799750006</v>
      </c>
      <c r="T676" s="28">
        <f t="shared" si="557"/>
        <v>812.99210677650001</v>
      </c>
      <c r="U676" s="28">
        <f t="shared" si="558"/>
        <v>786.76655494500005</v>
      </c>
    </row>
    <row r="677" spans="1:21" s="14" customFormat="1" ht="12.95" customHeight="1" x14ac:dyDescent="0.25">
      <c r="A677" s="5">
        <v>713</v>
      </c>
      <c r="B677" s="9" t="s">
        <v>131</v>
      </c>
      <c r="C677" s="4" t="s">
        <v>2156</v>
      </c>
      <c r="D677" s="4" t="s">
        <v>132</v>
      </c>
      <c r="E677" s="29" t="s">
        <v>2532</v>
      </c>
      <c r="F677" s="17" t="s">
        <v>3</v>
      </c>
      <c r="G677" s="40">
        <v>5</v>
      </c>
      <c r="H677" s="31">
        <f t="shared" si="544"/>
        <v>9.5771999999999995</v>
      </c>
      <c r="I677" s="32">
        <f t="shared" si="545"/>
        <v>960.5931599999999</v>
      </c>
      <c r="J677" s="33">
        <v>7.9809999999999999</v>
      </c>
      <c r="K677" s="32">
        <f t="shared" si="546"/>
        <v>800.49429999999995</v>
      </c>
      <c r="L677" s="33">
        <v>7.1829000000000001</v>
      </c>
      <c r="M677" s="34">
        <f t="shared" si="547"/>
        <v>720.44487000000004</v>
      </c>
      <c r="N677" s="33">
        <v>6.3848000000000003</v>
      </c>
      <c r="O677" s="34">
        <f t="shared" ref="O677:O707" si="559">N677*$F$3</f>
        <v>640.39544000000001</v>
      </c>
      <c r="P677" s="39">
        <f t="shared" si="553"/>
        <v>576.35589600000003</v>
      </c>
      <c r="Q677" s="28">
        <f t="shared" si="554"/>
        <v>835.71604920000004</v>
      </c>
      <c r="R677" s="28">
        <f t="shared" si="555"/>
        <v>810.64456772400001</v>
      </c>
      <c r="S677" s="28">
        <f t="shared" si="556"/>
        <v>793.93024674000003</v>
      </c>
      <c r="T677" s="28">
        <f t="shared" si="557"/>
        <v>777.21592575600005</v>
      </c>
      <c r="U677" s="28">
        <f t="shared" si="558"/>
        <v>752.14444428000002</v>
      </c>
    </row>
    <row r="678" spans="1:21" s="14" customFormat="1" ht="12.95" customHeight="1" x14ac:dyDescent="0.25">
      <c r="A678" s="5">
        <v>714</v>
      </c>
      <c r="B678" s="9" t="s">
        <v>133</v>
      </c>
      <c r="C678" s="4" t="s">
        <v>2157</v>
      </c>
      <c r="D678" s="4" t="s">
        <v>134</v>
      </c>
      <c r="E678" s="29" t="s">
        <v>2532</v>
      </c>
      <c r="F678" s="17" t="s">
        <v>3</v>
      </c>
      <c r="G678" s="40">
        <v>5</v>
      </c>
      <c r="H678" s="31">
        <f t="shared" ref="H678:H707" si="560">J678*1.2</f>
        <v>10.751519999999999</v>
      </c>
      <c r="I678" s="32">
        <f t="shared" ref="I678:I707" si="561">K678*1.2</f>
        <v>1078.3774559999999</v>
      </c>
      <c r="J678" s="33">
        <v>8.9596</v>
      </c>
      <c r="K678" s="32">
        <f t="shared" ref="K678:K707" si="562">J678*$F$3</f>
        <v>898.64787999999999</v>
      </c>
      <c r="L678" s="33">
        <v>8.0635999999999992</v>
      </c>
      <c r="M678" s="34">
        <f t="shared" ref="M678:M707" si="563">(K678+O678)/2</f>
        <v>808.78409499999998</v>
      </c>
      <c r="N678" s="33">
        <v>7.1677</v>
      </c>
      <c r="O678" s="34">
        <f t="shared" si="559"/>
        <v>718.92030999999997</v>
      </c>
      <c r="P678" s="39">
        <f t="shared" si="553"/>
        <v>647.028279</v>
      </c>
      <c r="Q678" s="28">
        <f t="shared" si="554"/>
        <v>938.19100455</v>
      </c>
      <c r="R678" s="28">
        <f t="shared" si="555"/>
        <v>910.04527441350001</v>
      </c>
      <c r="S678" s="28">
        <f t="shared" si="556"/>
        <v>891.28145432249994</v>
      </c>
      <c r="T678" s="28">
        <f t="shared" si="557"/>
        <v>872.51763423149998</v>
      </c>
      <c r="U678" s="28">
        <f t="shared" si="558"/>
        <v>844.37190409499999</v>
      </c>
    </row>
    <row r="679" spans="1:21" s="14" customFormat="1" ht="12.95" customHeight="1" x14ac:dyDescent="0.25">
      <c r="A679" s="5">
        <v>715</v>
      </c>
      <c r="B679" s="9" t="s">
        <v>135</v>
      </c>
      <c r="C679" s="4" t="s">
        <v>2158</v>
      </c>
      <c r="D679" s="4" t="s">
        <v>136</v>
      </c>
      <c r="E679" s="29" t="s">
        <v>2532</v>
      </c>
      <c r="F679" s="17" t="s">
        <v>3</v>
      </c>
      <c r="G679" s="40">
        <v>5</v>
      </c>
      <c r="H679" s="31">
        <f t="shared" si="560"/>
        <v>10.76712</v>
      </c>
      <c r="I679" s="32">
        <f t="shared" si="561"/>
        <v>1079.9421359999999</v>
      </c>
      <c r="J679" s="33">
        <v>8.9725999999999999</v>
      </c>
      <c r="K679" s="32">
        <f t="shared" si="562"/>
        <v>899.95177999999999</v>
      </c>
      <c r="L679" s="33">
        <v>8.0754000000000001</v>
      </c>
      <c r="M679" s="34">
        <f t="shared" si="563"/>
        <v>809.95760499999994</v>
      </c>
      <c r="N679" s="33">
        <v>7.1780999999999997</v>
      </c>
      <c r="O679" s="34">
        <f t="shared" si="559"/>
        <v>719.9634299999999</v>
      </c>
      <c r="P679" s="39">
        <f t="shared" si="553"/>
        <v>647.96708699999988</v>
      </c>
      <c r="Q679" s="28">
        <f t="shared" si="554"/>
        <v>939.5522761499999</v>
      </c>
      <c r="R679" s="28">
        <f t="shared" si="555"/>
        <v>911.36570786549987</v>
      </c>
      <c r="S679" s="28">
        <f t="shared" si="556"/>
        <v>892.57466234249989</v>
      </c>
      <c r="T679" s="28">
        <f t="shared" si="557"/>
        <v>873.78361681949991</v>
      </c>
      <c r="U679" s="28">
        <f t="shared" si="558"/>
        <v>845.59704853499989</v>
      </c>
    </row>
    <row r="680" spans="1:21" s="14" customFormat="1" ht="12.95" customHeight="1" x14ac:dyDescent="0.25">
      <c r="A680" s="5">
        <v>716</v>
      </c>
      <c r="B680" s="9" t="s">
        <v>137</v>
      </c>
      <c r="C680" s="4" t="s">
        <v>2159</v>
      </c>
      <c r="D680" s="4" t="s">
        <v>138</v>
      </c>
      <c r="E680" s="29" t="s">
        <v>2532</v>
      </c>
      <c r="F680" s="17" t="s">
        <v>3</v>
      </c>
      <c r="G680" s="40">
        <v>5</v>
      </c>
      <c r="H680" s="31">
        <f t="shared" si="560"/>
        <v>10.605</v>
      </c>
      <c r="I680" s="32">
        <f t="shared" si="561"/>
        <v>1063.6814999999999</v>
      </c>
      <c r="J680" s="33">
        <v>8.8375000000000004</v>
      </c>
      <c r="K680" s="32">
        <f t="shared" si="562"/>
        <v>886.40125</v>
      </c>
      <c r="L680" s="33">
        <v>7.9538000000000002</v>
      </c>
      <c r="M680" s="34">
        <f t="shared" si="563"/>
        <v>797.76112499999999</v>
      </c>
      <c r="N680" s="33">
        <v>7.07</v>
      </c>
      <c r="O680" s="34">
        <f t="shared" si="559"/>
        <v>709.12099999999998</v>
      </c>
      <c r="P680" s="39">
        <f t="shared" si="553"/>
        <v>638.20889999999997</v>
      </c>
      <c r="Q680" s="28">
        <f t="shared" si="554"/>
        <v>925.40290499999992</v>
      </c>
      <c r="R680" s="28">
        <f t="shared" si="555"/>
        <v>897.64081784999996</v>
      </c>
      <c r="S680" s="28">
        <f t="shared" si="556"/>
        <v>879.13275974999988</v>
      </c>
      <c r="T680" s="28">
        <f t="shared" si="557"/>
        <v>860.62470164999991</v>
      </c>
      <c r="U680" s="28">
        <f t="shared" si="558"/>
        <v>832.86261449999995</v>
      </c>
    </row>
    <row r="681" spans="1:21" s="14" customFormat="1" ht="12.95" customHeight="1" x14ac:dyDescent="0.25">
      <c r="A681" s="5">
        <v>717</v>
      </c>
      <c r="B681" s="9" t="s">
        <v>139</v>
      </c>
      <c r="C681" s="4" t="s">
        <v>2160</v>
      </c>
      <c r="D681" s="4" t="s">
        <v>140</v>
      </c>
      <c r="E681" s="29" t="s">
        <v>2532</v>
      </c>
      <c r="F681" s="17" t="s">
        <v>3</v>
      </c>
      <c r="G681" s="40">
        <v>5</v>
      </c>
      <c r="H681" s="31">
        <f t="shared" si="560"/>
        <v>11.26656</v>
      </c>
      <c r="I681" s="32">
        <f t="shared" si="561"/>
        <v>1130.0359679999999</v>
      </c>
      <c r="J681" s="33">
        <v>9.3887999999999998</v>
      </c>
      <c r="K681" s="32">
        <f t="shared" si="562"/>
        <v>941.69664</v>
      </c>
      <c r="L681" s="33">
        <v>8.4498999999999995</v>
      </c>
      <c r="M681" s="34">
        <f t="shared" si="563"/>
        <v>847.52496999999994</v>
      </c>
      <c r="N681" s="33">
        <v>7.5110000000000001</v>
      </c>
      <c r="O681" s="34">
        <f t="shared" si="559"/>
        <v>753.35329999999999</v>
      </c>
      <c r="P681" s="39">
        <f t="shared" si="553"/>
        <v>678.01796999999999</v>
      </c>
      <c r="Q681" s="28">
        <f t="shared" si="554"/>
        <v>983.1260565</v>
      </c>
      <c r="R681" s="28">
        <f t="shared" si="555"/>
        <v>953.63227480499995</v>
      </c>
      <c r="S681" s="28">
        <f t="shared" si="556"/>
        <v>933.96975367499999</v>
      </c>
      <c r="T681" s="28">
        <f t="shared" si="557"/>
        <v>914.30723254500003</v>
      </c>
      <c r="U681" s="28">
        <f t="shared" si="558"/>
        <v>884.81345084999998</v>
      </c>
    </row>
    <row r="682" spans="1:21" s="14" customFormat="1" ht="12.95" customHeight="1" x14ac:dyDescent="0.25">
      <c r="A682" s="5">
        <v>718</v>
      </c>
      <c r="B682" s="9" t="s">
        <v>141</v>
      </c>
      <c r="C682" s="4" t="s">
        <v>2161</v>
      </c>
      <c r="D682" s="4" t="s">
        <v>142</v>
      </c>
      <c r="E682" s="29" t="s">
        <v>2532</v>
      </c>
      <c r="F682" s="17" t="s">
        <v>3</v>
      </c>
      <c r="G682" s="40">
        <v>5</v>
      </c>
      <c r="H682" s="31">
        <f t="shared" si="560"/>
        <v>12.2964</v>
      </c>
      <c r="I682" s="32">
        <f t="shared" si="561"/>
        <v>1233.3289199999997</v>
      </c>
      <c r="J682" s="33">
        <v>10.247</v>
      </c>
      <c r="K682" s="32">
        <f t="shared" si="562"/>
        <v>1027.7740999999999</v>
      </c>
      <c r="L682" s="33">
        <v>9.2223000000000006</v>
      </c>
      <c r="M682" s="34">
        <f t="shared" si="563"/>
        <v>924.99668999999994</v>
      </c>
      <c r="N682" s="33">
        <v>8.1975999999999996</v>
      </c>
      <c r="O682" s="34">
        <f t="shared" si="559"/>
        <v>822.21927999999991</v>
      </c>
      <c r="P682" s="39">
        <f t="shared" si="553"/>
        <v>739.99735199999986</v>
      </c>
      <c r="Q682" s="28">
        <f t="shared" si="554"/>
        <v>1072.9961603999998</v>
      </c>
      <c r="R682" s="28">
        <f t="shared" si="555"/>
        <v>1040.8062755879998</v>
      </c>
      <c r="S682" s="28">
        <f t="shared" si="556"/>
        <v>1019.3463523799998</v>
      </c>
      <c r="T682" s="28">
        <f t="shared" si="557"/>
        <v>997.88642917199979</v>
      </c>
      <c r="U682" s="28">
        <f t="shared" si="558"/>
        <v>965.69654435999973</v>
      </c>
    </row>
    <row r="683" spans="1:21" s="14" customFormat="1" ht="12.95" customHeight="1" x14ac:dyDescent="0.25">
      <c r="A683" s="5">
        <v>719</v>
      </c>
      <c r="B683" s="9" t="s">
        <v>143</v>
      </c>
      <c r="C683" s="4" t="s">
        <v>2162</v>
      </c>
      <c r="D683" s="4" t="s">
        <v>144</v>
      </c>
      <c r="E683" s="29" t="s">
        <v>2532</v>
      </c>
      <c r="F683" s="17" t="s">
        <v>3</v>
      </c>
      <c r="G683" s="40">
        <v>5</v>
      </c>
      <c r="H683" s="31">
        <f t="shared" si="560"/>
        <v>11.750159999999999</v>
      </c>
      <c r="I683" s="32">
        <f t="shared" si="561"/>
        <v>1178.5410479999998</v>
      </c>
      <c r="J683" s="33">
        <v>9.7918000000000003</v>
      </c>
      <c r="K683" s="32">
        <f t="shared" si="562"/>
        <v>982.11753999999996</v>
      </c>
      <c r="L683" s="33">
        <v>8.8126999999999995</v>
      </c>
      <c r="M683" s="34">
        <f t="shared" si="563"/>
        <v>883.90879499999994</v>
      </c>
      <c r="N683" s="33">
        <v>7.8334999999999999</v>
      </c>
      <c r="O683" s="34">
        <f t="shared" si="559"/>
        <v>785.70004999999992</v>
      </c>
      <c r="P683" s="39">
        <f t="shared" si="553"/>
        <v>707.13004499999988</v>
      </c>
      <c r="Q683" s="28">
        <f t="shared" si="554"/>
        <v>1025.3385652499999</v>
      </c>
      <c r="R683" s="28">
        <f t="shared" si="555"/>
        <v>994.57840829249983</v>
      </c>
      <c r="S683" s="28">
        <f t="shared" si="556"/>
        <v>974.07163698749991</v>
      </c>
      <c r="T683" s="28">
        <f t="shared" si="557"/>
        <v>953.56486568249989</v>
      </c>
      <c r="U683" s="28">
        <f t="shared" si="558"/>
        <v>922.80470872499984</v>
      </c>
    </row>
    <row r="684" spans="1:21" s="14" customFormat="1" ht="12.95" customHeight="1" x14ac:dyDescent="0.25">
      <c r="A684" s="5">
        <v>720</v>
      </c>
      <c r="B684" s="9" t="s">
        <v>145</v>
      </c>
      <c r="C684" s="4" t="s">
        <v>2163</v>
      </c>
      <c r="D684" s="4" t="s">
        <v>146</v>
      </c>
      <c r="E684" s="29" t="s">
        <v>2532</v>
      </c>
      <c r="F684" s="17" t="s">
        <v>3</v>
      </c>
      <c r="G684" s="40">
        <v>5</v>
      </c>
      <c r="H684" s="31">
        <f t="shared" si="560"/>
        <v>12.795719999999999</v>
      </c>
      <c r="I684" s="32">
        <f t="shared" si="561"/>
        <v>1283.4107159999999</v>
      </c>
      <c r="J684" s="33">
        <v>10.6631</v>
      </c>
      <c r="K684" s="32">
        <f t="shared" si="562"/>
        <v>1069.50893</v>
      </c>
      <c r="L684" s="33">
        <v>9.5968</v>
      </c>
      <c r="M684" s="34">
        <f t="shared" si="563"/>
        <v>962.55903999999998</v>
      </c>
      <c r="N684" s="33">
        <v>8.5305</v>
      </c>
      <c r="O684" s="34">
        <f t="shared" si="559"/>
        <v>855.60915</v>
      </c>
      <c r="P684" s="39">
        <f t="shared" si="553"/>
        <v>770.04823499999998</v>
      </c>
      <c r="Q684" s="28">
        <f t="shared" si="554"/>
        <v>1116.5699407500001</v>
      </c>
      <c r="R684" s="28">
        <f t="shared" si="555"/>
        <v>1083.0728425275001</v>
      </c>
      <c r="S684" s="28">
        <f t="shared" si="556"/>
        <v>1060.7414437125001</v>
      </c>
      <c r="T684" s="28">
        <f t="shared" si="557"/>
        <v>1038.4100448975</v>
      </c>
      <c r="U684" s="28">
        <f t="shared" si="558"/>
        <v>1004.9129466750001</v>
      </c>
    </row>
    <row r="685" spans="1:21" s="14" customFormat="1" ht="12.95" customHeight="1" x14ac:dyDescent="0.25">
      <c r="A685" s="5">
        <v>721</v>
      </c>
      <c r="B685" s="9" t="s">
        <v>147</v>
      </c>
      <c r="C685" s="4" t="s">
        <v>2164</v>
      </c>
      <c r="D685" s="4" t="s">
        <v>148</v>
      </c>
      <c r="E685" s="29" t="s">
        <v>2532</v>
      </c>
      <c r="F685" s="17" t="s">
        <v>3</v>
      </c>
      <c r="G685" s="40">
        <v>5</v>
      </c>
      <c r="H685" s="31">
        <f t="shared" si="560"/>
        <v>12.6654</v>
      </c>
      <c r="I685" s="32">
        <f t="shared" si="561"/>
        <v>1270.33962</v>
      </c>
      <c r="J685" s="33">
        <v>10.554500000000001</v>
      </c>
      <c r="K685" s="32">
        <f t="shared" si="562"/>
        <v>1058.61635</v>
      </c>
      <c r="L685" s="33">
        <v>9.4939999999999998</v>
      </c>
      <c r="M685" s="34">
        <f t="shared" si="563"/>
        <v>952.2482</v>
      </c>
      <c r="N685" s="33">
        <v>8.4335000000000004</v>
      </c>
      <c r="O685" s="34">
        <f t="shared" si="559"/>
        <v>845.88004999999998</v>
      </c>
      <c r="P685" s="39">
        <f t="shared" si="553"/>
        <v>761.29204499999992</v>
      </c>
      <c r="Q685" s="28">
        <f t="shared" si="554"/>
        <v>1103.8734652499998</v>
      </c>
      <c r="R685" s="28">
        <f t="shared" si="555"/>
        <v>1070.7572612924998</v>
      </c>
      <c r="S685" s="28">
        <f t="shared" si="556"/>
        <v>1048.6797919874998</v>
      </c>
      <c r="T685" s="28">
        <f t="shared" si="557"/>
        <v>1026.6023226824998</v>
      </c>
      <c r="U685" s="28">
        <f t="shared" si="558"/>
        <v>993.48611872499976</v>
      </c>
    </row>
    <row r="686" spans="1:21" s="14" customFormat="1" ht="12.95" customHeight="1" x14ac:dyDescent="0.25">
      <c r="A686" s="5">
        <v>722</v>
      </c>
      <c r="B686" s="9" t="s">
        <v>149</v>
      </c>
      <c r="C686" s="4" t="s">
        <v>2165</v>
      </c>
      <c r="D686" s="4" t="s">
        <v>150</v>
      </c>
      <c r="E686" s="29" t="s">
        <v>2532</v>
      </c>
      <c r="F686" s="17" t="s">
        <v>3</v>
      </c>
      <c r="G686" s="40">
        <v>5</v>
      </c>
      <c r="H686" s="31">
        <f t="shared" si="560"/>
        <v>13.57596</v>
      </c>
      <c r="I686" s="32">
        <f t="shared" si="561"/>
        <v>1361.6687879999999</v>
      </c>
      <c r="J686" s="33">
        <v>11.3133</v>
      </c>
      <c r="K686" s="32">
        <f t="shared" si="562"/>
        <v>1134.72399</v>
      </c>
      <c r="L686" s="33">
        <v>10.182</v>
      </c>
      <c r="M686" s="34">
        <f t="shared" si="563"/>
        <v>1021.2495849999999</v>
      </c>
      <c r="N686" s="33">
        <v>9.0505999999999993</v>
      </c>
      <c r="O686" s="34">
        <f t="shared" si="559"/>
        <v>907.77517999999986</v>
      </c>
      <c r="P686" s="39">
        <f t="shared" si="553"/>
        <v>816.99766199999988</v>
      </c>
      <c r="Q686" s="28">
        <f t="shared" si="554"/>
        <v>1184.6466098999999</v>
      </c>
      <c r="R686" s="28">
        <f t="shared" si="555"/>
        <v>1149.107211603</v>
      </c>
      <c r="S686" s="28">
        <f t="shared" si="556"/>
        <v>1125.4142794049999</v>
      </c>
      <c r="T686" s="28">
        <f t="shared" si="557"/>
        <v>1101.721347207</v>
      </c>
      <c r="U686" s="28">
        <f t="shared" si="558"/>
        <v>1066.1819489099998</v>
      </c>
    </row>
    <row r="687" spans="1:21" s="14" customFormat="1" ht="12.95" customHeight="1" x14ac:dyDescent="0.25">
      <c r="A687" s="5">
        <v>723</v>
      </c>
      <c r="B687" s="9" t="s">
        <v>151</v>
      </c>
      <c r="C687" s="4" t="s">
        <v>2166</v>
      </c>
      <c r="D687" s="4" t="s">
        <v>152</v>
      </c>
      <c r="E687" s="29" t="s">
        <v>2532</v>
      </c>
      <c r="F687" s="17" t="s">
        <v>3</v>
      </c>
      <c r="G687" s="40">
        <v>5</v>
      </c>
      <c r="H687" s="31">
        <f t="shared" si="560"/>
        <v>12.5616</v>
      </c>
      <c r="I687" s="32">
        <f t="shared" si="561"/>
        <v>1259.9284799999998</v>
      </c>
      <c r="J687" s="33">
        <v>10.468</v>
      </c>
      <c r="K687" s="32">
        <f t="shared" si="562"/>
        <v>1049.9404</v>
      </c>
      <c r="L687" s="33">
        <v>9.4212000000000007</v>
      </c>
      <c r="M687" s="34">
        <f t="shared" si="563"/>
        <v>944.94635999999991</v>
      </c>
      <c r="N687" s="33">
        <v>8.3743999999999996</v>
      </c>
      <c r="O687" s="34">
        <f t="shared" si="559"/>
        <v>839.95231999999999</v>
      </c>
      <c r="P687" s="39">
        <f t="shared" si="553"/>
        <v>755.957088</v>
      </c>
      <c r="Q687" s="28">
        <f t="shared" si="554"/>
        <v>1096.1377775999999</v>
      </c>
      <c r="R687" s="28">
        <f t="shared" si="555"/>
        <v>1063.253644272</v>
      </c>
      <c r="S687" s="28">
        <f t="shared" si="556"/>
        <v>1041.3308887199998</v>
      </c>
      <c r="T687" s="28">
        <f t="shared" si="557"/>
        <v>1019.4081331679999</v>
      </c>
      <c r="U687" s="28">
        <f t="shared" si="558"/>
        <v>986.52399983999999</v>
      </c>
    </row>
    <row r="688" spans="1:21" s="14" customFormat="1" ht="12.95" customHeight="1" x14ac:dyDescent="0.25">
      <c r="A688" s="5">
        <v>724</v>
      </c>
      <c r="B688" s="9" t="s">
        <v>153</v>
      </c>
      <c r="C688" s="4" t="s">
        <v>2167</v>
      </c>
      <c r="D688" s="4" t="s">
        <v>154</v>
      </c>
      <c r="E688" s="29" t="s">
        <v>2532</v>
      </c>
      <c r="F688" s="17" t="s">
        <v>3</v>
      </c>
      <c r="G688" s="40">
        <v>5</v>
      </c>
      <c r="H688" s="31">
        <f t="shared" si="560"/>
        <v>14.746320000000001</v>
      </c>
      <c r="I688" s="32">
        <f t="shared" si="561"/>
        <v>1479.0558959999998</v>
      </c>
      <c r="J688" s="33">
        <v>12.288600000000001</v>
      </c>
      <c r="K688" s="32">
        <f t="shared" si="562"/>
        <v>1232.5465799999999</v>
      </c>
      <c r="L688" s="33">
        <v>11.059699999999999</v>
      </c>
      <c r="M688" s="34">
        <f t="shared" si="563"/>
        <v>1109.28791</v>
      </c>
      <c r="N688" s="33">
        <v>9.8308</v>
      </c>
      <c r="O688" s="34">
        <f t="shared" si="559"/>
        <v>986.02923999999996</v>
      </c>
      <c r="P688" s="39">
        <f t="shared" si="553"/>
        <v>887.42631599999993</v>
      </c>
      <c r="Q688" s="28">
        <f t="shared" si="554"/>
        <v>1286.7681582</v>
      </c>
      <c r="R688" s="28">
        <f t="shared" si="555"/>
        <v>1248.165113454</v>
      </c>
      <c r="S688" s="28">
        <f t="shared" si="556"/>
        <v>1222.4297502899999</v>
      </c>
      <c r="T688" s="28">
        <f t="shared" si="557"/>
        <v>1196.694387126</v>
      </c>
      <c r="U688" s="28">
        <f t="shared" si="558"/>
        <v>1158.09134238</v>
      </c>
    </row>
    <row r="689" spans="1:21" s="14" customFormat="1" ht="12.95" customHeight="1" x14ac:dyDescent="0.25">
      <c r="A689" s="5">
        <v>725</v>
      </c>
      <c r="B689" s="9" t="s">
        <v>155</v>
      </c>
      <c r="C689" s="4" t="s">
        <v>2168</v>
      </c>
      <c r="D689" s="4" t="s">
        <v>156</v>
      </c>
      <c r="E689" s="29" t="s">
        <v>2532</v>
      </c>
      <c r="F689" s="17" t="s">
        <v>3</v>
      </c>
      <c r="G689" s="40">
        <v>5</v>
      </c>
      <c r="H689" s="31">
        <f t="shared" si="560"/>
        <v>12.422999999999998</v>
      </c>
      <c r="I689" s="32">
        <f t="shared" si="561"/>
        <v>1246.0268999999998</v>
      </c>
      <c r="J689" s="33">
        <v>10.352499999999999</v>
      </c>
      <c r="K689" s="32">
        <f t="shared" si="562"/>
        <v>1038.3557499999999</v>
      </c>
      <c r="L689" s="33">
        <v>9.3274000000000008</v>
      </c>
      <c r="M689" s="34">
        <f t="shared" si="563"/>
        <v>935.53320499999995</v>
      </c>
      <c r="N689" s="33">
        <v>8.3021999999999991</v>
      </c>
      <c r="O689" s="34">
        <f t="shared" si="559"/>
        <v>832.71065999999985</v>
      </c>
      <c r="P689" s="39">
        <f t="shared" si="553"/>
        <v>749.43959399999983</v>
      </c>
      <c r="Q689" s="28">
        <f t="shared" si="554"/>
        <v>1086.6874112999999</v>
      </c>
      <c r="R689" s="28">
        <f t="shared" si="555"/>
        <v>1054.0867889609999</v>
      </c>
      <c r="S689" s="28">
        <f t="shared" si="556"/>
        <v>1032.3530407349999</v>
      </c>
      <c r="T689" s="28">
        <f t="shared" si="557"/>
        <v>1010.6192925089999</v>
      </c>
      <c r="U689" s="28">
        <f t="shared" si="558"/>
        <v>978.01867016999995</v>
      </c>
    </row>
    <row r="690" spans="1:21" s="14" customFormat="1" ht="12.95" customHeight="1" x14ac:dyDescent="0.25">
      <c r="A690" s="5">
        <v>726</v>
      </c>
      <c r="B690" s="9" t="s">
        <v>157</v>
      </c>
      <c r="C690" s="4" t="s">
        <v>2169</v>
      </c>
      <c r="D690" s="4" t="s">
        <v>158</v>
      </c>
      <c r="E690" s="29" t="s">
        <v>2532</v>
      </c>
      <c r="F690" s="17" t="s">
        <v>3</v>
      </c>
      <c r="G690" s="40">
        <v>5</v>
      </c>
      <c r="H690" s="31">
        <f t="shared" si="560"/>
        <v>14.324999999999999</v>
      </c>
      <c r="I690" s="32">
        <f t="shared" si="561"/>
        <v>1436.7974999999999</v>
      </c>
      <c r="J690" s="33">
        <v>11.9375</v>
      </c>
      <c r="K690" s="32">
        <f t="shared" si="562"/>
        <v>1197.33125</v>
      </c>
      <c r="L690" s="33">
        <v>10.7437</v>
      </c>
      <c r="M690" s="34">
        <f t="shared" si="563"/>
        <v>1077.598125</v>
      </c>
      <c r="N690" s="33">
        <v>9.5500000000000007</v>
      </c>
      <c r="O690" s="34">
        <f t="shared" si="559"/>
        <v>957.86500000000001</v>
      </c>
      <c r="P690" s="39">
        <f t="shared" si="553"/>
        <v>862.07849999999996</v>
      </c>
      <c r="Q690" s="28">
        <f t="shared" si="554"/>
        <v>1250.013825</v>
      </c>
      <c r="R690" s="28">
        <f t="shared" si="555"/>
        <v>1212.5134102500001</v>
      </c>
      <c r="S690" s="28">
        <f t="shared" si="556"/>
        <v>1187.51313375</v>
      </c>
      <c r="T690" s="28">
        <f t="shared" si="557"/>
        <v>1162.51285725</v>
      </c>
      <c r="U690" s="28">
        <f t="shared" si="558"/>
        <v>1125.0124424999999</v>
      </c>
    </row>
    <row r="691" spans="1:21" s="14" customFormat="1" ht="12.95" customHeight="1" x14ac:dyDescent="0.25">
      <c r="A691" s="5">
        <v>727</v>
      </c>
      <c r="B691" s="9" t="s">
        <v>159</v>
      </c>
      <c r="C691" s="4" t="s">
        <v>2170</v>
      </c>
      <c r="D691" s="4" t="s">
        <v>160</v>
      </c>
      <c r="E691" s="29" t="s">
        <v>2532</v>
      </c>
      <c r="F691" s="17" t="s">
        <v>3</v>
      </c>
      <c r="G691" s="40">
        <v>5</v>
      </c>
      <c r="H691" s="31">
        <f t="shared" si="560"/>
        <v>14.200200000000001</v>
      </c>
      <c r="I691" s="32">
        <f t="shared" si="561"/>
        <v>1424.2800599999998</v>
      </c>
      <c r="J691" s="33">
        <v>11.833500000000001</v>
      </c>
      <c r="K691" s="32">
        <f t="shared" si="562"/>
        <v>1186.90005</v>
      </c>
      <c r="L691" s="33">
        <v>10.6501</v>
      </c>
      <c r="M691" s="34">
        <f t="shared" si="563"/>
        <v>1068.2050300000001</v>
      </c>
      <c r="N691" s="33">
        <v>9.4666999999999994</v>
      </c>
      <c r="O691" s="34">
        <f t="shared" si="559"/>
        <v>949.51000999999997</v>
      </c>
      <c r="P691" s="39">
        <f t="shared" si="553"/>
        <v>854.55900899999995</v>
      </c>
      <c r="Q691" s="28">
        <f t="shared" si="554"/>
        <v>1239.1105630499999</v>
      </c>
      <c r="R691" s="28">
        <f t="shared" si="555"/>
        <v>1201.9372461584999</v>
      </c>
      <c r="S691" s="28">
        <f t="shared" si="556"/>
        <v>1177.1550348974999</v>
      </c>
      <c r="T691" s="28">
        <f t="shared" si="557"/>
        <v>1152.3728236364998</v>
      </c>
      <c r="U691" s="28">
        <f t="shared" si="558"/>
        <v>1115.1995067449998</v>
      </c>
    </row>
    <row r="692" spans="1:21" s="14" customFormat="1" ht="12.95" customHeight="1" x14ac:dyDescent="0.25">
      <c r="A692" s="5">
        <v>728</v>
      </c>
      <c r="B692" s="9" t="s">
        <v>161</v>
      </c>
      <c r="C692" s="4" t="s">
        <v>2171</v>
      </c>
      <c r="D692" s="4" t="s">
        <v>162</v>
      </c>
      <c r="E692" s="29" t="s">
        <v>2532</v>
      </c>
      <c r="F692" s="17" t="s">
        <v>3</v>
      </c>
      <c r="G692" s="40">
        <v>5</v>
      </c>
      <c r="H692" s="31">
        <f t="shared" si="560"/>
        <v>14.980319999999999</v>
      </c>
      <c r="I692" s="32">
        <f t="shared" si="561"/>
        <v>1502.5260959999998</v>
      </c>
      <c r="J692" s="33">
        <v>12.483599999999999</v>
      </c>
      <c r="K692" s="32">
        <f t="shared" si="562"/>
        <v>1252.1050799999998</v>
      </c>
      <c r="L692" s="33">
        <v>11.235200000000001</v>
      </c>
      <c r="M692" s="34">
        <f t="shared" si="563"/>
        <v>1126.895575</v>
      </c>
      <c r="N692" s="33">
        <v>9.9869000000000003</v>
      </c>
      <c r="O692" s="34">
        <f t="shared" si="559"/>
        <v>1001.68607</v>
      </c>
      <c r="P692" s="39">
        <f t="shared" si="553"/>
        <v>901.51746299999991</v>
      </c>
      <c r="Q692" s="28">
        <f t="shared" si="554"/>
        <v>1307.2003213499997</v>
      </c>
      <c r="R692" s="28">
        <f t="shared" si="555"/>
        <v>1267.9843117094997</v>
      </c>
      <c r="S692" s="28">
        <f t="shared" si="556"/>
        <v>1241.8403052824997</v>
      </c>
      <c r="T692" s="28">
        <f t="shared" si="557"/>
        <v>1215.6962988554997</v>
      </c>
      <c r="U692" s="28">
        <f t="shared" si="558"/>
        <v>1176.4802892149999</v>
      </c>
    </row>
    <row r="693" spans="1:21" s="14" customFormat="1" ht="12.95" customHeight="1" x14ac:dyDescent="0.25">
      <c r="A693" s="5">
        <v>729</v>
      </c>
      <c r="B693" s="9" t="s">
        <v>163</v>
      </c>
      <c r="C693" s="4" t="s">
        <v>2172</v>
      </c>
      <c r="D693" s="4" t="s">
        <v>164</v>
      </c>
      <c r="E693" s="29" t="s">
        <v>2532</v>
      </c>
      <c r="F693" s="17" t="s">
        <v>3</v>
      </c>
      <c r="G693" s="40">
        <v>5</v>
      </c>
      <c r="H693" s="31">
        <f t="shared" si="560"/>
        <v>13.574399999999999</v>
      </c>
      <c r="I693" s="32">
        <f t="shared" si="561"/>
        <v>1361.5123199999998</v>
      </c>
      <c r="J693" s="33">
        <v>11.311999999999999</v>
      </c>
      <c r="K693" s="32">
        <f t="shared" si="562"/>
        <v>1134.5935999999999</v>
      </c>
      <c r="L693" s="33">
        <v>10.1455</v>
      </c>
      <c r="M693" s="34">
        <f t="shared" si="563"/>
        <v>1017.5886349999998</v>
      </c>
      <c r="N693" s="33">
        <v>8.9788999999999994</v>
      </c>
      <c r="O693" s="34">
        <f t="shared" si="559"/>
        <v>900.58366999999987</v>
      </c>
      <c r="P693" s="39">
        <f t="shared" si="553"/>
        <v>810.52530299999989</v>
      </c>
      <c r="Q693" s="28">
        <f t="shared" si="554"/>
        <v>1175.2616893499999</v>
      </c>
      <c r="R693" s="28">
        <f t="shared" si="555"/>
        <v>1140.0038386694998</v>
      </c>
      <c r="S693" s="28">
        <f t="shared" si="556"/>
        <v>1116.4986048824999</v>
      </c>
      <c r="T693" s="28">
        <f t="shared" si="557"/>
        <v>1092.9933710954999</v>
      </c>
      <c r="U693" s="28">
        <f t="shared" si="558"/>
        <v>1057.7355204149999</v>
      </c>
    </row>
    <row r="694" spans="1:21" s="14" customFormat="1" ht="12.95" customHeight="1" x14ac:dyDescent="0.25">
      <c r="A694" s="5">
        <v>730</v>
      </c>
      <c r="B694" s="9" t="s">
        <v>165</v>
      </c>
      <c r="C694" s="4" t="s">
        <v>2173</v>
      </c>
      <c r="D694" s="4" t="s">
        <v>166</v>
      </c>
      <c r="E694" s="29" t="s">
        <v>2532</v>
      </c>
      <c r="F694" s="17" t="s">
        <v>3</v>
      </c>
      <c r="G694" s="40">
        <v>5</v>
      </c>
      <c r="H694" s="31">
        <f t="shared" si="560"/>
        <v>15.604559999999999</v>
      </c>
      <c r="I694" s="32">
        <f t="shared" si="561"/>
        <v>1565.1373679999999</v>
      </c>
      <c r="J694" s="33">
        <v>13.0038</v>
      </c>
      <c r="K694" s="32">
        <f t="shared" si="562"/>
        <v>1304.2811400000001</v>
      </c>
      <c r="L694" s="33">
        <v>11.7034</v>
      </c>
      <c r="M694" s="34">
        <f t="shared" si="563"/>
        <v>1173.8510200000001</v>
      </c>
      <c r="N694" s="33">
        <v>10.403</v>
      </c>
      <c r="O694" s="34">
        <f t="shared" si="559"/>
        <v>1043.4209000000001</v>
      </c>
      <c r="P694" s="39">
        <f t="shared" si="553"/>
        <v>939.07881000000009</v>
      </c>
      <c r="Q694" s="28">
        <f t="shared" si="554"/>
        <v>1361.6642745000001</v>
      </c>
      <c r="R694" s="28">
        <f t="shared" si="555"/>
        <v>1320.814346265</v>
      </c>
      <c r="S694" s="28">
        <f t="shared" si="556"/>
        <v>1293.5810607750002</v>
      </c>
      <c r="T694" s="28">
        <f t="shared" si="557"/>
        <v>1266.3477752850001</v>
      </c>
      <c r="U694" s="28">
        <f t="shared" si="558"/>
        <v>1225.49784705</v>
      </c>
    </row>
    <row r="695" spans="1:21" s="14" customFormat="1" ht="12.95" customHeight="1" x14ac:dyDescent="0.25">
      <c r="A695" s="5">
        <v>731</v>
      </c>
      <c r="B695" s="9" t="s">
        <v>167</v>
      </c>
      <c r="C695" s="4" t="s">
        <v>2205</v>
      </c>
      <c r="D695" s="4" t="s">
        <v>168</v>
      </c>
      <c r="E695" s="29" t="s">
        <v>2532</v>
      </c>
      <c r="F695" s="17" t="s">
        <v>3</v>
      </c>
      <c r="G695" s="40">
        <v>10</v>
      </c>
      <c r="H695" s="31">
        <f t="shared" si="560"/>
        <v>6.0857999999999999</v>
      </c>
      <c r="I695" s="32">
        <f t="shared" si="561"/>
        <v>610.40573999999992</v>
      </c>
      <c r="J695" s="33">
        <v>5.0715000000000003</v>
      </c>
      <c r="K695" s="32">
        <f t="shared" si="562"/>
        <v>508.67144999999999</v>
      </c>
      <c r="L695" s="33">
        <v>4.5643000000000002</v>
      </c>
      <c r="M695" s="34">
        <f t="shared" si="563"/>
        <v>457.804305</v>
      </c>
      <c r="N695" s="33">
        <v>4.0571999999999999</v>
      </c>
      <c r="O695" s="34">
        <f t="shared" si="559"/>
        <v>406.93716000000001</v>
      </c>
      <c r="P695" s="39">
        <f t="shared" si="553"/>
        <v>366.24344400000001</v>
      </c>
      <c r="Q695" s="28">
        <f t="shared" si="554"/>
        <v>531.05299379999997</v>
      </c>
      <c r="R695" s="28">
        <f t="shared" si="555"/>
        <v>515.12140398600002</v>
      </c>
      <c r="S695" s="28">
        <f t="shared" si="556"/>
        <v>504.50034410999996</v>
      </c>
      <c r="T695" s="28">
        <f t="shared" si="557"/>
        <v>493.87928423399995</v>
      </c>
      <c r="U695" s="28">
        <f t="shared" si="558"/>
        <v>477.94769441999995</v>
      </c>
    </row>
    <row r="696" spans="1:21" s="14" customFormat="1" ht="12.95" customHeight="1" x14ac:dyDescent="0.25">
      <c r="A696" s="5">
        <v>732</v>
      </c>
      <c r="B696" s="9" t="s">
        <v>169</v>
      </c>
      <c r="C696" s="4" t="s">
        <v>2206</v>
      </c>
      <c r="D696" s="4" t="s">
        <v>170</v>
      </c>
      <c r="E696" s="29" t="s">
        <v>2532</v>
      </c>
      <c r="F696" s="17" t="s">
        <v>3</v>
      </c>
      <c r="G696" s="40">
        <v>10</v>
      </c>
      <c r="H696" s="31">
        <f t="shared" si="560"/>
        <v>6.0857999999999999</v>
      </c>
      <c r="I696" s="32">
        <f t="shared" si="561"/>
        <v>610.40573999999992</v>
      </c>
      <c r="J696" s="33">
        <v>5.0715000000000003</v>
      </c>
      <c r="K696" s="32">
        <f t="shared" si="562"/>
        <v>508.67144999999999</v>
      </c>
      <c r="L696" s="33">
        <v>4.5643000000000002</v>
      </c>
      <c r="M696" s="34">
        <f t="shared" si="563"/>
        <v>457.804305</v>
      </c>
      <c r="N696" s="33">
        <v>4.0571999999999999</v>
      </c>
      <c r="O696" s="34">
        <f t="shared" si="559"/>
        <v>406.93716000000001</v>
      </c>
      <c r="P696" s="39">
        <f t="shared" si="553"/>
        <v>366.24344400000001</v>
      </c>
      <c r="Q696" s="28">
        <f t="shared" si="554"/>
        <v>531.05299379999997</v>
      </c>
      <c r="R696" s="28">
        <f t="shared" si="555"/>
        <v>515.12140398600002</v>
      </c>
      <c r="S696" s="28">
        <f t="shared" si="556"/>
        <v>504.50034410999996</v>
      </c>
      <c r="T696" s="28">
        <f t="shared" si="557"/>
        <v>493.87928423399995</v>
      </c>
      <c r="U696" s="28">
        <f t="shared" si="558"/>
        <v>477.94769441999995</v>
      </c>
    </row>
    <row r="697" spans="1:21" s="14" customFormat="1" ht="12.95" customHeight="1" x14ac:dyDescent="0.25">
      <c r="A697" s="5">
        <v>733</v>
      </c>
      <c r="B697" s="9" t="s">
        <v>171</v>
      </c>
      <c r="C697" s="4" t="s">
        <v>2174</v>
      </c>
      <c r="D697" s="4" t="s">
        <v>172</v>
      </c>
      <c r="E697" s="29" t="s">
        <v>2532</v>
      </c>
      <c r="F697" s="17" t="s">
        <v>4</v>
      </c>
      <c r="G697" s="40">
        <v>20</v>
      </c>
      <c r="H697" s="31">
        <f t="shared" si="560"/>
        <v>20.675999999999998</v>
      </c>
      <c r="I697" s="32">
        <f t="shared" si="561"/>
        <v>2073.8027999999999</v>
      </c>
      <c r="J697" s="33">
        <v>17.23</v>
      </c>
      <c r="K697" s="32">
        <f t="shared" si="562"/>
        <v>1728.1690000000001</v>
      </c>
      <c r="L697" s="33">
        <v>15.507</v>
      </c>
      <c r="M697" s="34">
        <f t="shared" si="563"/>
        <v>1555.3521000000001</v>
      </c>
      <c r="N697" s="33">
        <v>13.784000000000001</v>
      </c>
      <c r="O697" s="34">
        <f t="shared" si="559"/>
        <v>1382.5352</v>
      </c>
      <c r="P697" s="39">
        <f t="shared" si="553"/>
        <v>1244.2816800000001</v>
      </c>
      <c r="Q697" s="28">
        <f t="shared" si="554"/>
        <v>1804.2084360000001</v>
      </c>
      <c r="R697" s="28">
        <f t="shared" si="555"/>
        <v>1750.0821829200002</v>
      </c>
      <c r="S697" s="28">
        <f t="shared" si="556"/>
        <v>1713.9980142000002</v>
      </c>
      <c r="T697" s="28">
        <f t="shared" si="557"/>
        <v>1677.9138454800002</v>
      </c>
      <c r="U697" s="28">
        <f t="shared" si="558"/>
        <v>1623.7875924</v>
      </c>
    </row>
    <row r="698" spans="1:21" s="14" customFormat="1" ht="12.95" customHeight="1" x14ac:dyDescent="0.25">
      <c r="A698" s="5">
        <v>734</v>
      </c>
      <c r="B698" s="9" t="s">
        <v>173</v>
      </c>
      <c r="C698" s="4" t="s">
        <v>2175</v>
      </c>
      <c r="D698" s="4" t="s">
        <v>174</v>
      </c>
      <c r="E698" s="29" t="s">
        <v>2532</v>
      </c>
      <c r="F698" s="17" t="s">
        <v>4</v>
      </c>
      <c r="G698" s="40">
        <v>20</v>
      </c>
      <c r="H698" s="31">
        <f t="shared" si="560"/>
        <v>20.675999999999998</v>
      </c>
      <c r="I698" s="32">
        <f t="shared" si="561"/>
        <v>2073.8027999999999</v>
      </c>
      <c r="J698" s="33">
        <v>17.23</v>
      </c>
      <c r="K698" s="32">
        <f t="shared" si="562"/>
        <v>1728.1690000000001</v>
      </c>
      <c r="L698" s="33">
        <v>15.507</v>
      </c>
      <c r="M698" s="34">
        <f t="shared" si="563"/>
        <v>1555.3521000000001</v>
      </c>
      <c r="N698" s="33">
        <v>13.784000000000001</v>
      </c>
      <c r="O698" s="34">
        <f t="shared" si="559"/>
        <v>1382.5352</v>
      </c>
      <c r="P698" s="39">
        <f t="shared" si="553"/>
        <v>1244.2816800000001</v>
      </c>
      <c r="Q698" s="28">
        <f t="shared" si="554"/>
        <v>1804.2084360000001</v>
      </c>
      <c r="R698" s="28">
        <f t="shared" si="555"/>
        <v>1750.0821829200002</v>
      </c>
      <c r="S698" s="28">
        <f t="shared" si="556"/>
        <v>1713.9980142000002</v>
      </c>
      <c r="T698" s="28">
        <f t="shared" si="557"/>
        <v>1677.9138454800002</v>
      </c>
      <c r="U698" s="28">
        <f t="shared" si="558"/>
        <v>1623.7875924</v>
      </c>
    </row>
    <row r="699" spans="1:21" s="14" customFormat="1" ht="12.95" customHeight="1" x14ac:dyDescent="0.25">
      <c r="A699" s="5">
        <v>735</v>
      </c>
      <c r="B699" s="9" t="s">
        <v>175</v>
      </c>
      <c r="C699" s="4" t="s">
        <v>176</v>
      </c>
      <c r="D699" s="4" t="s">
        <v>177</v>
      </c>
      <c r="E699" s="29" t="s">
        <v>2532</v>
      </c>
      <c r="F699" s="17" t="s">
        <v>4</v>
      </c>
      <c r="G699" s="40">
        <v>50</v>
      </c>
      <c r="H699" s="31">
        <f t="shared" si="560"/>
        <v>3.5578799999999999</v>
      </c>
      <c r="I699" s="32">
        <f t="shared" si="561"/>
        <v>356.85536400000001</v>
      </c>
      <c r="J699" s="33">
        <v>2.9649000000000001</v>
      </c>
      <c r="K699" s="32">
        <f t="shared" si="562"/>
        <v>297.37947000000003</v>
      </c>
      <c r="L699" s="33">
        <v>2.6684000000000001</v>
      </c>
      <c r="M699" s="34">
        <f t="shared" si="563"/>
        <v>267.64052000000004</v>
      </c>
      <c r="N699" s="33">
        <v>2.3719000000000001</v>
      </c>
      <c r="O699" s="34">
        <f t="shared" si="559"/>
        <v>237.90156999999999</v>
      </c>
      <c r="P699" s="39">
        <f t="shared" si="553"/>
        <v>214.111413</v>
      </c>
      <c r="Q699" s="28">
        <f t="shared" si="554"/>
        <v>310.46154884999999</v>
      </c>
      <c r="R699" s="28">
        <f t="shared" si="555"/>
        <v>301.14770238450001</v>
      </c>
      <c r="S699" s="28">
        <f t="shared" si="556"/>
        <v>294.9384714075</v>
      </c>
      <c r="T699" s="28">
        <f t="shared" si="557"/>
        <v>288.7292404305</v>
      </c>
      <c r="U699" s="28">
        <f t="shared" si="558"/>
        <v>279.41539396499996</v>
      </c>
    </row>
    <row r="700" spans="1:21" s="14" customFormat="1" ht="12.95" customHeight="1" x14ac:dyDescent="0.25">
      <c r="A700" s="5">
        <v>736</v>
      </c>
      <c r="B700" s="9" t="s">
        <v>178</v>
      </c>
      <c r="C700" s="4" t="s">
        <v>2176</v>
      </c>
      <c r="D700" s="4" t="s">
        <v>179</v>
      </c>
      <c r="E700" s="29" t="s">
        <v>2532</v>
      </c>
      <c r="F700" s="17" t="s">
        <v>4</v>
      </c>
      <c r="G700" s="40">
        <v>50</v>
      </c>
      <c r="H700" s="31">
        <f t="shared" si="560"/>
        <v>5.3679600000000001</v>
      </c>
      <c r="I700" s="32">
        <f t="shared" si="561"/>
        <v>538.40638799999999</v>
      </c>
      <c r="J700" s="33">
        <v>4.4733000000000001</v>
      </c>
      <c r="K700" s="32">
        <f t="shared" si="562"/>
        <v>448.67198999999999</v>
      </c>
      <c r="L700" s="33">
        <v>4.0259999999999998</v>
      </c>
      <c r="M700" s="34">
        <f t="shared" si="563"/>
        <v>403.80278499999997</v>
      </c>
      <c r="N700" s="33">
        <v>3.5785999999999998</v>
      </c>
      <c r="O700" s="34">
        <f t="shared" si="559"/>
        <v>358.93357999999995</v>
      </c>
      <c r="P700" s="39">
        <f t="shared" si="553"/>
        <v>323.04022199999997</v>
      </c>
      <c r="Q700" s="28">
        <f t="shared" si="554"/>
        <v>468.40832189999998</v>
      </c>
      <c r="R700" s="28">
        <f t="shared" si="555"/>
        <v>454.35607224299997</v>
      </c>
      <c r="S700" s="28">
        <f t="shared" si="556"/>
        <v>444.98790580499997</v>
      </c>
      <c r="T700" s="28">
        <f t="shared" si="557"/>
        <v>435.61973936699997</v>
      </c>
      <c r="U700" s="28">
        <f t="shared" si="558"/>
        <v>421.56748970999996</v>
      </c>
    </row>
    <row r="701" spans="1:21" s="14" customFormat="1" ht="12.95" customHeight="1" x14ac:dyDescent="0.25">
      <c r="A701" s="5">
        <v>737</v>
      </c>
      <c r="B701" s="9" t="s">
        <v>180</v>
      </c>
      <c r="C701" s="4" t="s">
        <v>2177</v>
      </c>
      <c r="D701" s="4" t="s">
        <v>181</v>
      </c>
      <c r="E701" s="29" t="s">
        <v>2532</v>
      </c>
      <c r="F701" s="17" t="s">
        <v>4</v>
      </c>
      <c r="G701" s="40">
        <v>60</v>
      </c>
      <c r="H701" s="31">
        <f t="shared" si="560"/>
        <v>5.3679600000000001</v>
      </c>
      <c r="I701" s="32">
        <f t="shared" si="561"/>
        <v>538.40638799999999</v>
      </c>
      <c r="J701" s="33">
        <v>4.4733000000000001</v>
      </c>
      <c r="K701" s="32">
        <f t="shared" si="562"/>
        <v>448.67198999999999</v>
      </c>
      <c r="L701" s="33">
        <v>4.0259999999999998</v>
      </c>
      <c r="M701" s="34">
        <f t="shared" si="563"/>
        <v>403.80278499999997</v>
      </c>
      <c r="N701" s="33">
        <v>3.5785999999999998</v>
      </c>
      <c r="O701" s="34">
        <f t="shared" si="559"/>
        <v>358.93357999999995</v>
      </c>
      <c r="P701" s="39">
        <f t="shared" si="553"/>
        <v>323.04022199999997</v>
      </c>
      <c r="Q701" s="28">
        <f t="shared" si="554"/>
        <v>468.40832189999998</v>
      </c>
      <c r="R701" s="28">
        <f t="shared" si="555"/>
        <v>454.35607224299997</v>
      </c>
      <c r="S701" s="28">
        <f t="shared" si="556"/>
        <v>444.98790580499997</v>
      </c>
      <c r="T701" s="28">
        <f t="shared" si="557"/>
        <v>435.61973936699997</v>
      </c>
      <c r="U701" s="28">
        <f t="shared" si="558"/>
        <v>421.56748970999996</v>
      </c>
    </row>
    <row r="702" spans="1:21" s="14" customFormat="1" ht="12.95" customHeight="1" x14ac:dyDescent="0.25">
      <c r="A702" s="5">
        <v>738</v>
      </c>
      <c r="B702" s="9" t="s">
        <v>182</v>
      </c>
      <c r="C702" s="4" t="s">
        <v>2178</v>
      </c>
      <c r="D702" s="4" t="s">
        <v>183</v>
      </c>
      <c r="E702" s="29" t="s">
        <v>2532</v>
      </c>
      <c r="F702" s="17" t="s">
        <v>3</v>
      </c>
      <c r="G702" s="40">
        <v>60</v>
      </c>
      <c r="H702" s="31">
        <f t="shared" si="560"/>
        <v>8.3795999999999999</v>
      </c>
      <c r="I702" s="32">
        <f t="shared" si="561"/>
        <v>840.47387999999989</v>
      </c>
      <c r="J702" s="33">
        <v>6.9829999999999997</v>
      </c>
      <c r="K702" s="32">
        <f t="shared" si="562"/>
        <v>700.39489999999989</v>
      </c>
      <c r="L702" s="33">
        <v>6.2847</v>
      </c>
      <c r="M702" s="34">
        <f t="shared" si="563"/>
        <v>630.35540999999989</v>
      </c>
      <c r="N702" s="33">
        <v>5.5864000000000003</v>
      </c>
      <c r="O702" s="34">
        <f t="shared" si="559"/>
        <v>560.31592000000001</v>
      </c>
      <c r="P702" s="39">
        <f t="shared" si="553"/>
        <v>504.28432800000002</v>
      </c>
      <c r="Q702" s="28">
        <f t="shared" si="554"/>
        <v>731.2122756</v>
      </c>
      <c r="R702" s="28">
        <f t="shared" si="555"/>
        <v>709.27590733199997</v>
      </c>
      <c r="S702" s="28">
        <f t="shared" si="556"/>
        <v>694.65166181999996</v>
      </c>
      <c r="T702" s="28">
        <f t="shared" si="557"/>
        <v>680.02741630799994</v>
      </c>
      <c r="U702" s="28">
        <f t="shared" si="558"/>
        <v>658.09104804000003</v>
      </c>
    </row>
    <row r="703" spans="1:21" s="14" customFormat="1" ht="12.95" customHeight="1" x14ac:dyDescent="0.25">
      <c r="A703" s="5">
        <v>739</v>
      </c>
      <c r="B703" s="9" t="s">
        <v>184</v>
      </c>
      <c r="C703" s="4" t="s">
        <v>2179</v>
      </c>
      <c r="D703" s="4" t="s">
        <v>185</v>
      </c>
      <c r="E703" s="29" t="s">
        <v>2532</v>
      </c>
      <c r="F703" s="17" t="s">
        <v>3</v>
      </c>
      <c r="G703" s="40">
        <v>60</v>
      </c>
      <c r="H703" s="31">
        <f t="shared" si="560"/>
        <v>8.8165200000000006</v>
      </c>
      <c r="I703" s="32">
        <f t="shared" si="561"/>
        <v>884.29695600000002</v>
      </c>
      <c r="J703" s="33">
        <v>7.3471000000000002</v>
      </c>
      <c r="K703" s="32">
        <f t="shared" si="562"/>
        <v>736.91413</v>
      </c>
      <c r="L703" s="33">
        <v>6.6124000000000001</v>
      </c>
      <c r="M703" s="34">
        <f t="shared" si="563"/>
        <v>663.22371999999996</v>
      </c>
      <c r="N703" s="33">
        <v>5.8776999999999999</v>
      </c>
      <c r="O703" s="34">
        <f t="shared" si="559"/>
        <v>589.53331000000003</v>
      </c>
      <c r="P703" s="39">
        <f t="shared" si="553"/>
        <v>530.57997899999998</v>
      </c>
      <c r="Q703" s="28">
        <f t="shared" si="554"/>
        <v>769.34096954999995</v>
      </c>
      <c r="R703" s="28">
        <f t="shared" si="555"/>
        <v>746.26074046349993</v>
      </c>
      <c r="S703" s="28">
        <f t="shared" si="556"/>
        <v>730.87392107249991</v>
      </c>
      <c r="T703" s="28">
        <f t="shared" si="557"/>
        <v>715.48710168150001</v>
      </c>
      <c r="U703" s="28">
        <f t="shared" si="558"/>
        <v>692.40687259499998</v>
      </c>
    </row>
    <row r="704" spans="1:21" s="14" customFormat="1" ht="12.95" customHeight="1" x14ac:dyDescent="0.25">
      <c r="A704" s="5">
        <v>740</v>
      </c>
      <c r="B704" s="9" t="s">
        <v>186</v>
      </c>
      <c r="C704" s="4" t="s">
        <v>2180</v>
      </c>
      <c r="D704" s="4" t="s">
        <v>187</v>
      </c>
      <c r="E704" s="29" t="s">
        <v>2532</v>
      </c>
      <c r="F704" s="17" t="s">
        <v>3</v>
      </c>
      <c r="G704" s="40">
        <v>60</v>
      </c>
      <c r="H704" s="31">
        <f t="shared" si="560"/>
        <v>9.1598400000000009</v>
      </c>
      <c r="I704" s="32">
        <f t="shared" si="561"/>
        <v>918.73195199999998</v>
      </c>
      <c r="J704" s="33">
        <v>7.6332000000000004</v>
      </c>
      <c r="K704" s="32">
        <f t="shared" si="562"/>
        <v>765.60996</v>
      </c>
      <c r="L704" s="33">
        <v>6.8699000000000003</v>
      </c>
      <c r="M704" s="34">
        <f t="shared" si="563"/>
        <v>689.05097000000001</v>
      </c>
      <c r="N704" s="33">
        <v>6.1066000000000003</v>
      </c>
      <c r="O704" s="34">
        <f t="shared" si="559"/>
        <v>612.49198000000001</v>
      </c>
      <c r="P704" s="39">
        <f t="shared" si="553"/>
        <v>551.24278200000003</v>
      </c>
      <c r="Q704" s="28">
        <f t="shared" si="554"/>
        <v>799.30203390000008</v>
      </c>
      <c r="R704" s="28">
        <f t="shared" si="555"/>
        <v>775.32297288300003</v>
      </c>
      <c r="S704" s="28">
        <f t="shared" si="556"/>
        <v>759.33693220500004</v>
      </c>
      <c r="T704" s="28">
        <f t="shared" si="557"/>
        <v>743.35089152700004</v>
      </c>
      <c r="U704" s="28">
        <f t="shared" si="558"/>
        <v>719.37183051000011</v>
      </c>
    </row>
    <row r="705" spans="1:21" s="14" customFormat="1" ht="12.95" customHeight="1" x14ac:dyDescent="0.25">
      <c r="A705" s="5">
        <v>741</v>
      </c>
      <c r="B705" s="9" t="s">
        <v>188</v>
      </c>
      <c r="C705" s="4" t="s">
        <v>2209</v>
      </c>
      <c r="D705" s="4" t="s">
        <v>2208</v>
      </c>
      <c r="E705" s="29">
        <v>2023</v>
      </c>
      <c r="F705" s="17" t="s">
        <v>3</v>
      </c>
      <c r="G705" s="40">
        <v>60</v>
      </c>
      <c r="H705" s="31">
        <f t="shared" si="560"/>
        <v>8.4577200000000001</v>
      </c>
      <c r="I705" s="32">
        <f t="shared" si="561"/>
        <v>848.30931599999985</v>
      </c>
      <c r="J705" s="33">
        <v>7.0480999999999998</v>
      </c>
      <c r="K705" s="32">
        <f t="shared" si="562"/>
        <v>706.92442999999992</v>
      </c>
      <c r="L705" s="33">
        <v>6.3433000000000002</v>
      </c>
      <c r="M705" s="34">
        <f t="shared" si="563"/>
        <v>636.22797500000001</v>
      </c>
      <c r="N705" s="33">
        <v>5.6383999999999999</v>
      </c>
      <c r="O705" s="34">
        <f t="shared" si="559"/>
        <v>565.53152</v>
      </c>
      <c r="P705" s="39">
        <f t="shared" si="553"/>
        <v>508.97836799999999</v>
      </c>
      <c r="Q705" s="28">
        <f t="shared" si="554"/>
        <v>738.01863359999993</v>
      </c>
      <c r="R705" s="28">
        <f t="shared" si="555"/>
        <v>715.87807459199996</v>
      </c>
      <c r="S705" s="28">
        <f t="shared" si="556"/>
        <v>701.11770191999994</v>
      </c>
      <c r="T705" s="28">
        <f t="shared" si="557"/>
        <v>686.35732924799993</v>
      </c>
      <c r="U705" s="28">
        <f t="shared" si="558"/>
        <v>664.21677023999996</v>
      </c>
    </row>
    <row r="706" spans="1:21" s="14" customFormat="1" ht="12.75" customHeight="1" x14ac:dyDescent="0.25">
      <c r="A706" s="5">
        <v>742</v>
      </c>
      <c r="B706" s="9" t="s">
        <v>189</v>
      </c>
      <c r="C706" s="4" t="s">
        <v>2181</v>
      </c>
      <c r="D706" s="4" t="s">
        <v>190</v>
      </c>
      <c r="E706" s="29" t="s">
        <v>2532</v>
      </c>
      <c r="F706" s="17" t="s">
        <v>3</v>
      </c>
      <c r="G706" s="40">
        <v>200</v>
      </c>
      <c r="H706" s="31">
        <f t="shared" si="560"/>
        <v>0.65544000000000002</v>
      </c>
      <c r="I706" s="32">
        <f t="shared" si="561"/>
        <v>65.740631999999991</v>
      </c>
      <c r="J706" s="33">
        <v>0.54620000000000002</v>
      </c>
      <c r="K706" s="32">
        <f t="shared" si="562"/>
        <v>54.783859999999997</v>
      </c>
      <c r="L706" s="33">
        <v>0.49159999999999998</v>
      </c>
      <c r="M706" s="34">
        <f t="shared" si="563"/>
        <v>49.302464999999998</v>
      </c>
      <c r="N706" s="33">
        <v>0.43690000000000001</v>
      </c>
      <c r="O706" s="34">
        <f t="shared" si="559"/>
        <v>43.821069999999999</v>
      </c>
      <c r="P706" s="39">
        <f t="shared" si="553"/>
        <v>39.438963000000001</v>
      </c>
      <c r="Q706" s="28">
        <f t="shared" si="554"/>
        <v>57.186496349999999</v>
      </c>
      <c r="R706" s="28">
        <f t="shared" si="555"/>
        <v>55.470901459499999</v>
      </c>
      <c r="S706" s="28">
        <f t="shared" si="556"/>
        <v>54.327171532499996</v>
      </c>
      <c r="T706" s="28">
        <f t="shared" si="557"/>
        <v>53.183441605500001</v>
      </c>
      <c r="U706" s="28">
        <f t="shared" si="558"/>
        <v>51.467846715</v>
      </c>
    </row>
    <row r="707" spans="1:21" s="14" customFormat="1" ht="15.75" customHeight="1" x14ac:dyDescent="0.25">
      <c r="A707" s="5">
        <v>743</v>
      </c>
      <c r="B707" s="9" t="s">
        <v>191</v>
      </c>
      <c r="C707" s="4" t="s">
        <v>2182</v>
      </c>
      <c r="D707" s="4" t="s">
        <v>192</v>
      </c>
      <c r="E707" s="29" t="s">
        <v>2532</v>
      </c>
      <c r="F707" s="17" t="s">
        <v>3</v>
      </c>
      <c r="G707" s="40">
        <v>200</v>
      </c>
      <c r="H707" s="31">
        <f t="shared" si="560"/>
        <v>0.65544000000000002</v>
      </c>
      <c r="I707" s="32">
        <f t="shared" si="561"/>
        <v>65.740631999999991</v>
      </c>
      <c r="J707" s="33">
        <v>0.54620000000000002</v>
      </c>
      <c r="K707" s="32">
        <f t="shared" si="562"/>
        <v>54.783859999999997</v>
      </c>
      <c r="L707" s="33">
        <v>0.49159999999999998</v>
      </c>
      <c r="M707" s="34">
        <f t="shared" si="563"/>
        <v>49.302464999999998</v>
      </c>
      <c r="N707" s="33">
        <v>0.43690000000000001</v>
      </c>
      <c r="O707" s="34">
        <f t="shared" si="559"/>
        <v>43.821069999999999</v>
      </c>
      <c r="P707" s="39">
        <f t="shared" si="553"/>
        <v>39.438963000000001</v>
      </c>
      <c r="Q707" s="28">
        <f t="shared" si="554"/>
        <v>57.186496349999999</v>
      </c>
      <c r="R707" s="28">
        <f t="shared" si="555"/>
        <v>55.470901459499999</v>
      </c>
      <c r="S707" s="28">
        <f t="shared" si="556"/>
        <v>54.327171532499996</v>
      </c>
      <c r="T707" s="28">
        <f t="shared" si="557"/>
        <v>53.183441605500001</v>
      </c>
      <c r="U707" s="28">
        <f t="shared" si="558"/>
        <v>51.467846715</v>
      </c>
    </row>
    <row r="708" spans="1:21" s="14" customFormat="1" ht="15.75" customHeight="1" x14ac:dyDescent="0.25">
      <c r="A708" s="5">
        <v>744</v>
      </c>
      <c r="B708" s="9" t="s">
        <v>193</v>
      </c>
      <c r="C708" s="4" t="s">
        <v>2338</v>
      </c>
      <c r="D708" s="4" t="s">
        <v>194</v>
      </c>
      <c r="E708" s="29" t="s">
        <v>2532</v>
      </c>
      <c r="F708" s="17" t="s">
        <v>3</v>
      </c>
      <c r="G708" s="40">
        <v>60</v>
      </c>
      <c r="H708" s="31">
        <f t="shared" ref="H708" si="564">J708*1.2</f>
        <v>4.4941199999999997</v>
      </c>
      <c r="I708" s="32">
        <f t="shared" ref="I708" si="565">K708*1.2</f>
        <v>450.76023599999991</v>
      </c>
      <c r="J708" s="33">
        <v>3.7450999999999999</v>
      </c>
      <c r="K708" s="32">
        <f t="shared" ref="K708" si="566">J708*$F$3</f>
        <v>375.63352999999995</v>
      </c>
      <c r="L708" s="33">
        <v>3.3706</v>
      </c>
      <c r="M708" s="34">
        <f t="shared" ref="M708" si="567">(K708+O708)/2</f>
        <v>338.07117999999997</v>
      </c>
      <c r="N708" s="33">
        <v>2.9961000000000002</v>
      </c>
      <c r="O708" s="34">
        <f t="shared" ref="O708" si="568">N708*$F$3</f>
        <v>300.50882999999999</v>
      </c>
      <c r="P708" s="39">
        <f t="shared" si="553"/>
        <v>270.45794699999999</v>
      </c>
      <c r="Q708" s="28">
        <f t="shared" si="554"/>
        <v>392.16402314999999</v>
      </c>
      <c r="R708" s="28">
        <f t="shared" si="555"/>
        <v>380.39910245549999</v>
      </c>
      <c r="S708" s="28">
        <f t="shared" si="556"/>
        <v>372.5558219925</v>
      </c>
      <c r="T708" s="28">
        <f t="shared" si="557"/>
        <v>364.71254152950002</v>
      </c>
      <c r="U708" s="28">
        <f t="shared" si="558"/>
        <v>352.94762083500001</v>
      </c>
    </row>
    <row r="709" spans="1:21" s="14" customFormat="1" ht="30" customHeight="1" x14ac:dyDescent="0.2">
      <c r="A709" s="69" t="s">
        <v>2222</v>
      </c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1"/>
    </row>
    <row r="710" spans="1:21" s="14" customFormat="1" ht="12.95" customHeight="1" x14ac:dyDescent="0.25">
      <c r="A710" s="72" t="s">
        <v>2605</v>
      </c>
      <c r="B710" s="9" t="s">
        <v>38</v>
      </c>
      <c r="C710" s="4" t="s">
        <v>2198</v>
      </c>
      <c r="D710" s="4" t="s">
        <v>39</v>
      </c>
      <c r="E710" s="29" t="s">
        <v>2532</v>
      </c>
      <c r="F710" s="17" t="s">
        <v>3</v>
      </c>
      <c r="G710" s="40">
        <v>5</v>
      </c>
      <c r="H710" s="31">
        <f t="shared" ref="H710:H714" si="569">J710*1.2</f>
        <v>12.171479999999999</v>
      </c>
      <c r="I710" s="32">
        <f t="shared" ref="I710:I714" si="570">K710*1.2</f>
        <v>1220.7994439999998</v>
      </c>
      <c r="J710" s="33">
        <v>10.142899999999999</v>
      </c>
      <c r="K710" s="32">
        <f t="shared" ref="K710:K714" si="571">J710*$F$3</f>
        <v>1017.3328699999998</v>
      </c>
      <c r="L710" s="33">
        <v>9.1286000000000005</v>
      </c>
      <c r="M710" s="34">
        <f t="shared" ref="M710:M714" si="572">(K710+O710)/2</f>
        <v>915.59857999999986</v>
      </c>
      <c r="N710" s="33">
        <v>8.1143000000000001</v>
      </c>
      <c r="O710" s="34">
        <f t="shared" ref="O710:O714" si="573">N710*$F$3</f>
        <v>813.86428999999998</v>
      </c>
      <c r="P710" s="39">
        <f t="shared" si="553"/>
        <v>732.47786099999996</v>
      </c>
      <c r="Q710" s="28">
        <f t="shared" si="554"/>
        <v>1062.0928984499999</v>
      </c>
      <c r="R710" s="28">
        <f t="shared" si="555"/>
        <v>1030.2301114964998</v>
      </c>
      <c r="S710" s="28">
        <f t="shared" si="556"/>
        <v>1008.9882535274999</v>
      </c>
      <c r="T710" s="28">
        <f t="shared" si="557"/>
        <v>987.7463955584999</v>
      </c>
      <c r="U710" s="28">
        <f t="shared" si="558"/>
        <v>955.88360860499984</v>
      </c>
    </row>
    <row r="711" spans="1:21" s="14" customFormat="1" ht="12.95" customHeight="1" x14ac:dyDescent="0.25">
      <c r="A711" s="73"/>
      <c r="B711" s="9" t="s">
        <v>74</v>
      </c>
      <c r="C711" s="4" t="s">
        <v>2137</v>
      </c>
      <c r="D711" s="4" t="s">
        <v>75</v>
      </c>
      <c r="E711" s="29" t="s">
        <v>2532</v>
      </c>
      <c r="F711" s="17" t="s">
        <v>3</v>
      </c>
      <c r="G711" s="40">
        <v>60</v>
      </c>
      <c r="H711" s="31">
        <f t="shared" si="569"/>
        <v>3.5110799999999998</v>
      </c>
      <c r="I711" s="32">
        <f t="shared" si="570"/>
        <v>352.16132399999998</v>
      </c>
      <c r="J711" s="33">
        <v>2.9258999999999999</v>
      </c>
      <c r="K711" s="32">
        <f t="shared" si="571"/>
        <v>293.46776999999997</v>
      </c>
      <c r="L711" s="33">
        <v>2.6333000000000002</v>
      </c>
      <c r="M711" s="34">
        <f t="shared" si="572"/>
        <v>264.11998999999997</v>
      </c>
      <c r="N711" s="33">
        <v>2.3407</v>
      </c>
      <c r="O711" s="34">
        <f t="shared" si="573"/>
        <v>234.77221</v>
      </c>
      <c r="P711" s="39">
        <f t="shared" si="553"/>
        <v>211.29498899999999</v>
      </c>
      <c r="Q711" s="28">
        <f t="shared" si="554"/>
        <v>306.37773404999996</v>
      </c>
      <c r="R711" s="28">
        <f t="shared" si="555"/>
        <v>297.18640202849997</v>
      </c>
      <c r="S711" s="28">
        <f t="shared" si="556"/>
        <v>291.05884734749998</v>
      </c>
      <c r="T711" s="28">
        <f t="shared" si="557"/>
        <v>284.93129266649998</v>
      </c>
      <c r="U711" s="28">
        <f t="shared" si="558"/>
        <v>275.73996064499994</v>
      </c>
    </row>
    <row r="712" spans="1:21" s="14" customFormat="1" ht="12.95" customHeight="1" x14ac:dyDescent="0.25">
      <c r="A712" s="73"/>
      <c r="B712" s="9" t="s">
        <v>107</v>
      </c>
      <c r="C712" s="4" t="s">
        <v>2145</v>
      </c>
      <c r="D712" s="4" t="s">
        <v>108</v>
      </c>
      <c r="E712" s="29" t="s">
        <v>2532</v>
      </c>
      <c r="F712" s="17" t="s">
        <v>3</v>
      </c>
      <c r="G712" s="40">
        <v>40</v>
      </c>
      <c r="H712" s="31">
        <f t="shared" si="569"/>
        <v>1.8140399999999999</v>
      </c>
      <c r="I712" s="32">
        <f t="shared" si="570"/>
        <v>181.94821200000001</v>
      </c>
      <c r="J712" s="33">
        <v>1.5117</v>
      </c>
      <c r="K712" s="32">
        <f t="shared" si="571"/>
        <v>151.62351000000001</v>
      </c>
      <c r="L712" s="33">
        <v>1.3605</v>
      </c>
      <c r="M712" s="34">
        <f t="shared" si="572"/>
        <v>136.463165</v>
      </c>
      <c r="N712" s="33">
        <v>1.2094</v>
      </c>
      <c r="O712" s="34">
        <f t="shared" si="573"/>
        <v>121.30282</v>
      </c>
      <c r="P712" s="39">
        <f t="shared" si="553"/>
        <v>109.172538</v>
      </c>
      <c r="Q712" s="28">
        <f t="shared" si="554"/>
        <v>158.30018010000001</v>
      </c>
      <c r="R712" s="28">
        <f t="shared" si="555"/>
        <v>153.55117469699999</v>
      </c>
      <c r="S712" s="28">
        <f t="shared" si="556"/>
        <v>150.385171095</v>
      </c>
      <c r="T712" s="28">
        <f t="shared" si="557"/>
        <v>147.21916749300001</v>
      </c>
      <c r="U712" s="28">
        <f t="shared" si="558"/>
        <v>142.47016209</v>
      </c>
    </row>
    <row r="713" spans="1:21" s="14" customFormat="1" ht="12.95" customHeight="1" x14ac:dyDescent="0.25">
      <c r="A713" s="73"/>
      <c r="B713" s="9" t="s">
        <v>119</v>
      </c>
      <c r="C713" s="4" t="s">
        <v>2151</v>
      </c>
      <c r="D713" s="4" t="s">
        <v>120</v>
      </c>
      <c r="E713" s="29" t="s">
        <v>2532</v>
      </c>
      <c r="F713" s="17" t="s">
        <v>3</v>
      </c>
      <c r="G713" s="40">
        <v>120</v>
      </c>
      <c r="H713" s="31">
        <f t="shared" si="569"/>
        <v>1.20936</v>
      </c>
      <c r="I713" s="32">
        <f t="shared" si="570"/>
        <v>121.29880799999999</v>
      </c>
      <c r="J713" s="33">
        <v>1.0078</v>
      </c>
      <c r="K713" s="32">
        <f t="shared" si="571"/>
        <v>101.08234</v>
      </c>
      <c r="L713" s="33">
        <v>0.90700000000000003</v>
      </c>
      <c r="M713" s="34">
        <f t="shared" si="572"/>
        <v>90.977114999999998</v>
      </c>
      <c r="N713" s="33">
        <v>0.80630000000000002</v>
      </c>
      <c r="O713" s="34">
        <f t="shared" si="573"/>
        <v>80.871889999999993</v>
      </c>
      <c r="P713" s="39">
        <f t="shared" si="553"/>
        <v>72.784700999999998</v>
      </c>
      <c r="Q713" s="28">
        <f t="shared" si="554"/>
        <v>105.53781645000001</v>
      </c>
      <c r="R713" s="28">
        <f t="shared" si="555"/>
        <v>102.37168195650001</v>
      </c>
      <c r="S713" s="28">
        <f t="shared" si="556"/>
        <v>100.2609256275</v>
      </c>
      <c r="T713" s="28">
        <f t="shared" si="557"/>
        <v>98.150169298500003</v>
      </c>
      <c r="U713" s="28">
        <f t="shared" si="558"/>
        <v>94.984034805000007</v>
      </c>
    </row>
    <row r="714" spans="1:21" s="14" customFormat="1" ht="12.95" customHeight="1" x14ac:dyDescent="0.25">
      <c r="A714" s="74"/>
      <c r="B714" s="9" t="s">
        <v>151</v>
      </c>
      <c r="C714" s="4" t="s">
        <v>2166</v>
      </c>
      <c r="D714" s="4" t="s">
        <v>152</v>
      </c>
      <c r="E714" s="29" t="s">
        <v>2532</v>
      </c>
      <c r="F714" s="17" t="s">
        <v>3</v>
      </c>
      <c r="G714" s="40">
        <v>5</v>
      </c>
      <c r="H714" s="31">
        <f t="shared" si="569"/>
        <v>12.5616</v>
      </c>
      <c r="I714" s="32">
        <f t="shared" si="570"/>
        <v>1259.9284799999998</v>
      </c>
      <c r="J714" s="33">
        <v>10.468</v>
      </c>
      <c r="K714" s="32">
        <f t="shared" si="571"/>
        <v>1049.9404</v>
      </c>
      <c r="L714" s="33">
        <v>9.4212000000000007</v>
      </c>
      <c r="M714" s="34">
        <f t="shared" si="572"/>
        <v>944.94635999999991</v>
      </c>
      <c r="N714" s="33">
        <v>8.3743999999999996</v>
      </c>
      <c r="O714" s="34">
        <f t="shared" si="573"/>
        <v>839.95231999999999</v>
      </c>
      <c r="P714" s="39">
        <f t="shared" si="553"/>
        <v>755.957088</v>
      </c>
      <c r="Q714" s="28">
        <f t="shared" si="554"/>
        <v>1096.1377775999999</v>
      </c>
      <c r="R714" s="28">
        <f t="shared" si="555"/>
        <v>1063.253644272</v>
      </c>
      <c r="S714" s="28">
        <f t="shared" si="556"/>
        <v>1041.3308887199998</v>
      </c>
      <c r="T714" s="28">
        <f t="shared" si="557"/>
        <v>1019.4081331679999</v>
      </c>
      <c r="U714" s="28">
        <f t="shared" si="558"/>
        <v>986.52399983999999</v>
      </c>
    </row>
    <row r="715" spans="1:21" s="14" customFormat="1" ht="12.95" customHeight="1" x14ac:dyDescent="0.25">
      <c r="A715" s="25"/>
      <c r="B715" s="26"/>
      <c r="C715" s="84" t="s">
        <v>2223</v>
      </c>
      <c r="D715" s="84"/>
      <c r="E715" s="84"/>
      <c r="F715" s="84"/>
      <c r="G715" s="85"/>
      <c r="H715" s="31">
        <f t="shared" ref="H715:O715" si="574">SUM(H710:H714)</f>
        <v>31.267559999999996</v>
      </c>
      <c r="I715" s="34">
        <f t="shared" si="574"/>
        <v>3136.1362679999993</v>
      </c>
      <c r="J715" s="31">
        <v>25.798300000000001</v>
      </c>
      <c r="K715" s="34">
        <f t="shared" si="574"/>
        <v>2613.4468899999997</v>
      </c>
      <c r="L715" s="31">
        <v>23.218399999999999</v>
      </c>
      <c r="M715" s="34">
        <f t="shared" si="574"/>
        <v>2352.1052099999997</v>
      </c>
      <c r="N715" s="31">
        <v>20.6387</v>
      </c>
      <c r="O715" s="34">
        <f t="shared" si="574"/>
        <v>2090.7635299999997</v>
      </c>
      <c r="P715" s="39">
        <f t="shared" si="553"/>
        <v>1881.6871769999998</v>
      </c>
      <c r="Q715" s="28">
        <f t="shared" si="554"/>
        <v>2728.4464066499995</v>
      </c>
      <c r="R715" s="28">
        <f t="shared" si="555"/>
        <v>2646.5930144504996</v>
      </c>
      <c r="S715" s="28">
        <f t="shared" si="556"/>
        <v>2592.0240863174995</v>
      </c>
      <c r="T715" s="28">
        <f t="shared" si="557"/>
        <v>2537.4551581844994</v>
      </c>
      <c r="U715" s="28">
        <f t="shared" si="558"/>
        <v>2455.6017659849995</v>
      </c>
    </row>
    <row r="716" spans="1:21" s="20" customFormat="1" ht="69.95" customHeight="1" x14ac:dyDescent="0.2">
      <c r="A716" s="75" t="s">
        <v>2599</v>
      </c>
      <c r="B716" s="76"/>
      <c r="C716" s="76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8"/>
    </row>
    <row r="717" spans="1:21" s="14" customFormat="1" ht="12.95" customHeight="1" x14ac:dyDescent="0.25">
      <c r="A717" s="5">
        <v>745</v>
      </c>
      <c r="B717" s="9" t="s">
        <v>198</v>
      </c>
      <c r="C717" s="4" t="s">
        <v>2242</v>
      </c>
      <c r="D717" s="4" t="s">
        <v>2362</v>
      </c>
      <c r="E717" s="29" t="s">
        <v>2534</v>
      </c>
      <c r="F717" s="17" t="s">
        <v>3</v>
      </c>
      <c r="G717" s="40">
        <v>5</v>
      </c>
      <c r="H717" s="31">
        <f t="shared" ref="H717:H779" si="575">J717*1.2</f>
        <v>10.316519999999999</v>
      </c>
      <c r="I717" s="32">
        <f t="shared" ref="I717:I779" si="576">K717*1.2</f>
        <v>1034.7469559999997</v>
      </c>
      <c r="J717" s="33">
        <v>8.5970999999999993</v>
      </c>
      <c r="K717" s="32">
        <f t="shared" ref="K717:K779" si="577">J717*$F$3</f>
        <v>862.28912999999989</v>
      </c>
      <c r="L717" s="33">
        <v>7.5857000000000001</v>
      </c>
      <c r="M717" s="34">
        <f t="shared" ref="M717:M779" si="578">(K717+O717)/2</f>
        <v>760.84570999999994</v>
      </c>
      <c r="N717" s="33">
        <v>6.5743</v>
      </c>
      <c r="O717" s="34">
        <f t="shared" ref="O717:O778" si="579">N717*$F$3</f>
        <v>659.40228999999999</v>
      </c>
      <c r="P717" s="39">
        <f t="shared" ref="P717:P780" si="580">O717-(O717*0.1)</f>
        <v>593.46206099999995</v>
      </c>
      <c r="Q717" s="28">
        <f t="shared" ref="Q717:Q780" si="581">P717+(P717*0.45)</f>
        <v>860.51998844999991</v>
      </c>
      <c r="R717" s="28">
        <f t="shared" ref="R717:R780" si="582">Q717-(Q717*0.03)</f>
        <v>834.70438879649987</v>
      </c>
      <c r="S717" s="28">
        <f t="shared" ref="S717:S780" si="583">Q717-(Q717*0.05)</f>
        <v>817.49398902749988</v>
      </c>
      <c r="T717" s="28">
        <f t="shared" ref="T717:T780" si="584">Q717-(Q717*0.07)</f>
        <v>800.28358925849989</v>
      </c>
      <c r="U717" s="28">
        <f t="shared" ref="U717:U780" si="585">Q717-(Q717*0.1)</f>
        <v>774.46798960499996</v>
      </c>
    </row>
    <row r="718" spans="1:21" s="14" customFormat="1" ht="12.95" customHeight="1" x14ac:dyDescent="0.25">
      <c r="A718" s="5">
        <v>746</v>
      </c>
      <c r="B718" s="9" t="s">
        <v>199</v>
      </c>
      <c r="C718" s="4" t="s">
        <v>2243</v>
      </c>
      <c r="D718" s="4" t="s">
        <v>2363</v>
      </c>
      <c r="E718" s="29" t="s">
        <v>2534</v>
      </c>
      <c r="F718" s="17" t="s">
        <v>3</v>
      </c>
      <c r="G718" s="40">
        <v>5</v>
      </c>
      <c r="H718" s="31">
        <f t="shared" si="575"/>
        <v>10.316519999999999</v>
      </c>
      <c r="I718" s="32">
        <f t="shared" si="576"/>
        <v>1034.7469559999997</v>
      </c>
      <c r="J718" s="33">
        <v>8.5970999999999993</v>
      </c>
      <c r="K718" s="32">
        <f t="shared" si="577"/>
        <v>862.28912999999989</v>
      </c>
      <c r="L718" s="33">
        <v>7.5857000000000001</v>
      </c>
      <c r="M718" s="34">
        <f t="shared" si="578"/>
        <v>760.84570999999994</v>
      </c>
      <c r="N718" s="33">
        <v>6.5743</v>
      </c>
      <c r="O718" s="34">
        <f t="shared" si="579"/>
        <v>659.40228999999999</v>
      </c>
      <c r="P718" s="39">
        <f t="shared" si="580"/>
        <v>593.46206099999995</v>
      </c>
      <c r="Q718" s="28">
        <f t="shared" si="581"/>
        <v>860.51998844999991</v>
      </c>
      <c r="R718" s="28">
        <f t="shared" si="582"/>
        <v>834.70438879649987</v>
      </c>
      <c r="S718" s="28">
        <f t="shared" si="583"/>
        <v>817.49398902749988</v>
      </c>
      <c r="T718" s="28">
        <f t="shared" si="584"/>
        <v>800.28358925849989</v>
      </c>
      <c r="U718" s="28">
        <f t="shared" si="585"/>
        <v>774.46798960499996</v>
      </c>
    </row>
    <row r="719" spans="1:21" s="14" customFormat="1" ht="12.95" customHeight="1" x14ac:dyDescent="0.25">
      <c r="A719" s="5">
        <v>747</v>
      </c>
      <c r="B719" s="9" t="s">
        <v>200</v>
      </c>
      <c r="C719" s="4" t="s">
        <v>2244</v>
      </c>
      <c r="D719" s="4" t="s">
        <v>2364</v>
      </c>
      <c r="E719" s="29" t="s">
        <v>2534</v>
      </c>
      <c r="F719" s="17" t="s">
        <v>3</v>
      </c>
      <c r="G719" s="40">
        <v>5</v>
      </c>
      <c r="H719" s="31">
        <f t="shared" si="575"/>
        <v>10.316519999999999</v>
      </c>
      <c r="I719" s="32">
        <f t="shared" si="576"/>
        <v>1034.7469559999997</v>
      </c>
      <c r="J719" s="33">
        <v>8.5970999999999993</v>
      </c>
      <c r="K719" s="32">
        <f t="shared" si="577"/>
        <v>862.28912999999989</v>
      </c>
      <c r="L719" s="33">
        <v>7.5857000000000001</v>
      </c>
      <c r="M719" s="34">
        <f t="shared" si="578"/>
        <v>760.84570999999994</v>
      </c>
      <c r="N719" s="33">
        <v>6.5743</v>
      </c>
      <c r="O719" s="34">
        <f t="shared" si="579"/>
        <v>659.40228999999999</v>
      </c>
      <c r="P719" s="39">
        <f t="shared" si="580"/>
        <v>593.46206099999995</v>
      </c>
      <c r="Q719" s="28">
        <f t="shared" si="581"/>
        <v>860.51998844999991</v>
      </c>
      <c r="R719" s="28">
        <f t="shared" si="582"/>
        <v>834.70438879649987</v>
      </c>
      <c r="S719" s="28">
        <f t="shared" si="583"/>
        <v>817.49398902749988</v>
      </c>
      <c r="T719" s="28">
        <f t="shared" si="584"/>
        <v>800.28358925849989</v>
      </c>
      <c r="U719" s="28">
        <f t="shared" si="585"/>
        <v>774.46798960499996</v>
      </c>
    </row>
    <row r="720" spans="1:21" s="14" customFormat="1" ht="12.95" customHeight="1" x14ac:dyDescent="0.25">
      <c r="A720" s="5">
        <v>748</v>
      </c>
      <c r="B720" s="9" t="s">
        <v>201</v>
      </c>
      <c r="C720" s="4" t="s">
        <v>2245</v>
      </c>
      <c r="D720" s="4" t="s">
        <v>2343</v>
      </c>
      <c r="E720" s="29" t="s">
        <v>2534</v>
      </c>
      <c r="F720" s="17" t="s">
        <v>3</v>
      </c>
      <c r="G720" s="40">
        <v>5</v>
      </c>
      <c r="H720" s="31">
        <f t="shared" si="575"/>
        <v>10.316519999999999</v>
      </c>
      <c r="I720" s="32">
        <f t="shared" si="576"/>
        <v>1034.7469559999997</v>
      </c>
      <c r="J720" s="33">
        <v>8.5970999999999993</v>
      </c>
      <c r="K720" s="32">
        <f t="shared" si="577"/>
        <v>862.28912999999989</v>
      </c>
      <c r="L720" s="33">
        <v>7.5857000000000001</v>
      </c>
      <c r="M720" s="34">
        <f t="shared" si="578"/>
        <v>760.84570999999994</v>
      </c>
      <c r="N720" s="33">
        <v>6.5743</v>
      </c>
      <c r="O720" s="34">
        <f t="shared" si="579"/>
        <v>659.40228999999999</v>
      </c>
      <c r="P720" s="39">
        <f t="shared" si="580"/>
        <v>593.46206099999995</v>
      </c>
      <c r="Q720" s="28">
        <f t="shared" si="581"/>
        <v>860.51998844999991</v>
      </c>
      <c r="R720" s="28">
        <f t="shared" si="582"/>
        <v>834.70438879649987</v>
      </c>
      <c r="S720" s="28">
        <f t="shared" si="583"/>
        <v>817.49398902749988</v>
      </c>
      <c r="T720" s="28">
        <f t="shared" si="584"/>
        <v>800.28358925849989</v>
      </c>
      <c r="U720" s="28">
        <f t="shared" si="585"/>
        <v>774.46798960499996</v>
      </c>
    </row>
    <row r="721" spans="1:21" s="14" customFormat="1" ht="12.95" customHeight="1" x14ac:dyDescent="0.25">
      <c r="A721" s="5">
        <v>749</v>
      </c>
      <c r="B721" s="9" t="s">
        <v>202</v>
      </c>
      <c r="C721" s="4" t="s">
        <v>2246</v>
      </c>
      <c r="D721" s="4" t="s">
        <v>2365</v>
      </c>
      <c r="E721" s="29" t="s">
        <v>2534</v>
      </c>
      <c r="F721" s="17" t="s">
        <v>3</v>
      </c>
      <c r="G721" s="40">
        <v>5</v>
      </c>
      <c r="H721" s="31">
        <f t="shared" si="575"/>
        <v>10.316519999999999</v>
      </c>
      <c r="I721" s="32">
        <f t="shared" si="576"/>
        <v>1034.7469559999997</v>
      </c>
      <c r="J721" s="33">
        <v>8.5970999999999993</v>
      </c>
      <c r="K721" s="32">
        <f t="shared" si="577"/>
        <v>862.28912999999989</v>
      </c>
      <c r="L721" s="33">
        <v>7.5857000000000001</v>
      </c>
      <c r="M721" s="34">
        <f t="shared" si="578"/>
        <v>760.84570999999994</v>
      </c>
      <c r="N721" s="33">
        <v>6.5743</v>
      </c>
      <c r="O721" s="34">
        <f t="shared" si="579"/>
        <v>659.40228999999999</v>
      </c>
      <c r="P721" s="39">
        <f t="shared" si="580"/>
        <v>593.46206099999995</v>
      </c>
      <c r="Q721" s="28">
        <f t="shared" si="581"/>
        <v>860.51998844999991</v>
      </c>
      <c r="R721" s="28">
        <f t="shared" si="582"/>
        <v>834.70438879649987</v>
      </c>
      <c r="S721" s="28">
        <f t="shared" si="583"/>
        <v>817.49398902749988</v>
      </c>
      <c r="T721" s="28">
        <f t="shared" si="584"/>
        <v>800.28358925849989</v>
      </c>
      <c r="U721" s="28">
        <f t="shared" si="585"/>
        <v>774.46798960499996</v>
      </c>
    </row>
    <row r="722" spans="1:21" s="14" customFormat="1" ht="12.95" customHeight="1" x14ac:dyDescent="0.25">
      <c r="A722" s="5">
        <v>750</v>
      </c>
      <c r="B722" s="9" t="s">
        <v>203</v>
      </c>
      <c r="C722" s="4" t="s">
        <v>2247</v>
      </c>
      <c r="D722" s="4" t="s">
        <v>2366</v>
      </c>
      <c r="E722" s="29" t="s">
        <v>2534</v>
      </c>
      <c r="F722" s="17" t="s">
        <v>3</v>
      </c>
      <c r="G722" s="40">
        <v>5</v>
      </c>
      <c r="H722" s="31">
        <f t="shared" si="575"/>
        <v>10.316519999999999</v>
      </c>
      <c r="I722" s="32">
        <f t="shared" si="576"/>
        <v>1034.7469559999997</v>
      </c>
      <c r="J722" s="33">
        <v>8.5970999999999993</v>
      </c>
      <c r="K722" s="32">
        <f t="shared" si="577"/>
        <v>862.28912999999989</v>
      </c>
      <c r="L722" s="33">
        <v>7.5857000000000001</v>
      </c>
      <c r="M722" s="34">
        <f t="shared" si="578"/>
        <v>760.84570999999994</v>
      </c>
      <c r="N722" s="33">
        <v>6.5743</v>
      </c>
      <c r="O722" s="34">
        <f t="shared" si="579"/>
        <v>659.40228999999999</v>
      </c>
      <c r="P722" s="39">
        <f t="shared" si="580"/>
        <v>593.46206099999995</v>
      </c>
      <c r="Q722" s="28">
        <f t="shared" si="581"/>
        <v>860.51998844999991</v>
      </c>
      <c r="R722" s="28">
        <f t="shared" si="582"/>
        <v>834.70438879649987</v>
      </c>
      <c r="S722" s="28">
        <f t="shared" si="583"/>
        <v>817.49398902749988</v>
      </c>
      <c r="T722" s="28">
        <f t="shared" si="584"/>
        <v>800.28358925849989</v>
      </c>
      <c r="U722" s="28">
        <f t="shared" si="585"/>
        <v>774.46798960499996</v>
      </c>
    </row>
    <row r="723" spans="1:21" s="14" customFormat="1" ht="12.95" customHeight="1" x14ac:dyDescent="0.25">
      <c r="A723" s="5">
        <v>751</v>
      </c>
      <c r="B723" s="9" t="s">
        <v>204</v>
      </c>
      <c r="C723" s="4" t="s">
        <v>2248</v>
      </c>
      <c r="D723" s="4" t="s">
        <v>2367</v>
      </c>
      <c r="E723" s="29" t="s">
        <v>2534</v>
      </c>
      <c r="F723" s="17" t="s">
        <v>3</v>
      </c>
      <c r="G723" s="40">
        <v>5</v>
      </c>
      <c r="H723" s="31">
        <f t="shared" si="575"/>
        <v>14.34036</v>
      </c>
      <c r="I723" s="32">
        <f t="shared" si="576"/>
        <v>1438.3381079999999</v>
      </c>
      <c r="J723" s="33">
        <v>11.9503</v>
      </c>
      <c r="K723" s="32">
        <f t="shared" si="577"/>
        <v>1198.61509</v>
      </c>
      <c r="L723" s="33">
        <v>10.5444</v>
      </c>
      <c r="M723" s="34">
        <f t="shared" si="578"/>
        <v>1057.6033199999999</v>
      </c>
      <c r="N723" s="33">
        <v>9.1385000000000005</v>
      </c>
      <c r="O723" s="34">
        <f t="shared" si="579"/>
        <v>916.59154999999998</v>
      </c>
      <c r="P723" s="39">
        <f t="shared" si="580"/>
        <v>824.93239500000004</v>
      </c>
      <c r="Q723" s="28">
        <f t="shared" si="581"/>
        <v>1196.1519727500001</v>
      </c>
      <c r="R723" s="28">
        <f t="shared" si="582"/>
        <v>1160.2674135675002</v>
      </c>
      <c r="S723" s="28">
        <f t="shared" si="583"/>
        <v>1136.3443741125002</v>
      </c>
      <c r="T723" s="28">
        <f t="shared" si="584"/>
        <v>1112.4213346575002</v>
      </c>
      <c r="U723" s="28">
        <f t="shared" si="585"/>
        <v>1076.536775475</v>
      </c>
    </row>
    <row r="724" spans="1:21" s="14" customFormat="1" ht="12.95" customHeight="1" x14ac:dyDescent="0.25">
      <c r="A724" s="5">
        <v>752</v>
      </c>
      <c r="B724" s="9" t="s">
        <v>205</v>
      </c>
      <c r="C724" s="4" t="s">
        <v>2249</v>
      </c>
      <c r="D724" s="4" t="s">
        <v>2368</v>
      </c>
      <c r="E724" s="29" t="s">
        <v>2534</v>
      </c>
      <c r="F724" s="17" t="s">
        <v>3</v>
      </c>
      <c r="G724" s="40">
        <v>5</v>
      </c>
      <c r="H724" s="31">
        <f t="shared" si="575"/>
        <v>14.34036</v>
      </c>
      <c r="I724" s="32">
        <f t="shared" si="576"/>
        <v>1438.3381079999999</v>
      </c>
      <c r="J724" s="33">
        <v>11.9503</v>
      </c>
      <c r="K724" s="32">
        <f t="shared" si="577"/>
        <v>1198.61509</v>
      </c>
      <c r="L724" s="33">
        <v>10.5444</v>
      </c>
      <c r="M724" s="34">
        <f t="shared" si="578"/>
        <v>1057.6033199999999</v>
      </c>
      <c r="N724" s="33">
        <v>9.1385000000000005</v>
      </c>
      <c r="O724" s="34">
        <f t="shared" si="579"/>
        <v>916.59154999999998</v>
      </c>
      <c r="P724" s="39">
        <f t="shared" si="580"/>
        <v>824.93239500000004</v>
      </c>
      <c r="Q724" s="28">
        <f t="shared" si="581"/>
        <v>1196.1519727500001</v>
      </c>
      <c r="R724" s="28">
        <f t="shared" si="582"/>
        <v>1160.2674135675002</v>
      </c>
      <c r="S724" s="28">
        <f t="shared" si="583"/>
        <v>1136.3443741125002</v>
      </c>
      <c r="T724" s="28">
        <f t="shared" si="584"/>
        <v>1112.4213346575002</v>
      </c>
      <c r="U724" s="28">
        <f t="shared" si="585"/>
        <v>1076.536775475</v>
      </c>
    </row>
    <row r="725" spans="1:21" s="14" customFormat="1" ht="12.95" customHeight="1" x14ac:dyDescent="0.25">
      <c r="A725" s="5">
        <v>753</v>
      </c>
      <c r="B725" s="9" t="s">
        <v>196</v>
      </c>
      <c r="C725" s="4" t="s">
        <v>2240</v>
      </c>
      <c r="D725" s="4" t="s">
        <v>2360</v>
      </c>
      <c r="E725" s="29" t="s">
        <v>2534</v>
      </c>
      <c r="F725" s="17" t="s">
        <v>3</v>
      </c>
      <c r="G725" s="40">
        <v>5</v>
      </c>
      <c r="H725" s="31">
        <f t="shared" si="575"/>
        <v>14.34036</v>
      </c>
      <c r="I725" s="32">
        <f t="shared" si="576"/>
        <v>1438.3381079999999</v>
      </c>
      <c r="J725" s="33">
        <v>11.9503</v>
      </c>
      <c r="K725" s="32">
        <f t="shared" si="577"/>
        <v>1198.61509</v>
      </c>
      <c r="L725" s="33">
        <v>10.5444</v>
      </c>
      <c r="M725" s="34">
        <f t="shared" si="578"/>
        <v>1057.6033199999999</v>
      </c>
      <c r="N725" s="33">
        <v>9.1385000000000005</v>
      </c>
      <c r="O725" s="34">
        <f t="shared" ref="O725" si="586">N725*$F$3</f>
        <v>916.59154999999998</v>
      </c>
      <c r="P725" s="39">
        <f t="shared" si="580"/>
        <v>824.93239500000004</v>
      </c>
      <c r="Q725" s="28">
        <f t="shared" si="581"/>
        <v>1196.1519727500001</v>
      </c>
      <c r="R725" s="28">
        <f t="shared" si="582"/>
        <v>1160.2674135675002</v>
      </c>
      <c r="S725" s="28">
        <f t="shared" si="583"/>
        <v>1136.3443741125002</v>
      </c>
      <c r="T725" s="28">
        <f t="shared" si="584"/>
        <v>1112.4213346575002</v>
      </c>
      <c r="U725" s="28">
        <f t="shared" si="585"/>
        <v>1076.536775475</v>
      </c>
    </row>
    <row r="726" spans="1:21" s="14" customFormat="1" ht="12.95" customHeight="1" x14ac:dyDescent="0.25">
      <c r="A726" s="5">
        <v>754</v>
      </c>
      <c r="B726" s="9" t="s">
        <v>206</v>
      </c>
      <c r="C726" s="4" t="s">
        <v>2250</v>
      </c>
      <c r="D726" s="4" t="s">
        <v>290</v>
      </c>
      <c r="E726" s="29" t="s">
        <v>2534</v>
      </c>
      <c r="F726" s="17" t="s">
        <v>3</v>
      </c>
      <c r="G726" s="40">
        <v>5</v>
      </c>
      <c r="H726" s="31">
        <f t="shared" si="575"/>
        <v>21.328079999999996</v>
      </c>
      <c r="I726" s="32">
        <f t="shared" si="576"/>
        <v>2139.2064239999995</v>
      </c>
      <c r="J726" s="33">
        <v>17.773399999999999</v>
      </c>
      <c r="K726" s="32">
        <f t="shared" si="577"/>
        <v>1782.6720199999997</v>
      </c>
      <c r="L726" s="33">
        <v>15.682499999999999</v>
      </c>
      <c r="M726" s="34">
        <f t="shared" si="578"/>
        <v>1572.9547499999999</v>
      </c>
      <c r="N726" s="33">
        <v>13.5916</v>
      </c>
      <c r="O726" s="34">
        <f t="shared" si="579"/>
        <v>1363.23748</v>
      </c>
      <c r="P726" s="39">
        <f t="shared" si="580"/>
        <v>1226.913732</v>
      </c>
      <c r="Q726" s="28">
        <f t="shared" si="581"/>
        <v>1779.0249113999998</v>
      </c>
      <c r="R726" s="28">
        <f t="shared" si="582"/>
        <v>1725.6541640579999</v>
      </c>
      <c r="S726" s="28">
        <f t="shared" si="583"/>
        <v>1690.0736658299998</v>
      </c>
      <c r="T726" s="28">
        <f t="shared" si="584"/>
        <v>1654.4931676019999</v>
      </c>
      <c r="U726" s="28">
        <f t="shared" si="585"/>
        <v>1601.1224202599999</v>
      </c>
    </row>
    <row r="727" spans="1:21" s="14" customFormat="1" ht="12.95" customHeight="1" x14ac:dyDescent="0.25">
      <c r="A727" s="5">
        <v>755</v>
      </c>
      <c r="B727" s="9" t="s">
        <v>207</v>
      </c>
      <c r="C727" s="4" t="s">
        <v>2251</v>
      </c>
      <c r="D727" s="4" t="s">
        <v>2369</v>
      </c>
      <c r="E727" s="29" t="s">
        <v>2534</v>
      </c>
      <c r="F727" s="17" t="s">
        <v>3</v>
      </c>
      <c r="G727" s="40">
        <v>5</v>
      </c>
      <c r="H727" s="31">
        <f t="shared" si="575"/>
        <v>21.328079999999996</v>
      </c>
      <c r="I727" s="32">
        <f t="shared" si="576"/>
        <v>2139.2064239999995</v>
      </c>
      <c r="J727" s="33">
        <v>17.773399999999999</v>
      </c>
      <c r="K727" s="32">
        <f t="shared" si="577"/>
        <v>1782.6720199999997</v>
      </c>
      <c r="L727" s="33">
        <v>15.682499999999999</v>
      </c>
      <c r="M727" s="34">
        <f t="shared" si="578"/>
        <v>1572.9547499999999</v>
      </c>
      <c r="N727" s="33">
        <v>13.5916</v>
      </c>
      <c r="O727" s="34">
        <f t="shared" si="579"/>
        <v>1363.23748</v>
      </c>
      <c r="P727" s="39">
        <f t="shared" si="580"/>
        <v>1226.913732</v>
      </c>
      <c r="Q727" s="28">
        <f t="shared" si="581"/>
        <v>1779.0249113999998</v>
      </c>
      <c r="R727" s="28">
        <f t="shared" si="582"/>
        <v>1725.6541640579999</v>
      </c>
      <c r="S727" s="28">
        <f t="shared" si="583"/>
        <v>1690.0736658299998</v>
      </c>
      <c r="T727" s="28">
        <f t="shared" si="584"/>
        <v>1654.4931676019999</v>
      </c>
      <c r="U727" s="28">
        <f t="shared" si="585"/>
        <v>1601.1224202599999</v>
      </c>
    </row>
    <row r="728" spans="1:21" s="14" customFormat="1" ht="12.95" customHeight="1" x14ac:dyDescent="0.25">
      <c r="A728" s="5">
        <v>756</v>
      </c>
      <c r="B728" s="9" t="s">
        <v>197</v>
      </c>
      <c r="C728" s="4" t="s">
        <v>2241</v>
      </c>
      <c r="D728" s="4" t="s">
        <v>2361</v>
      </c>
      <c r="E728" s="29" t="s">
        <v>2534</v>
      </c>
      <c r="F728" s="17" t="s">
        <v>3</v>
      </c>
      <c r="G728" s="40">
        <v>5</v>
      </c>
      <c r="H728" s="31">
        <f t="shared" ref="H728" si="587">J728*1.2</f>
        <v>21.328079999999996</v>
      </c>
      <c r="I728" s="32">
        <f t="shared" ref="I728" si="588">K728*1.2</f>
        <v>2139.2064239999995</v>
      </c>
      <c r="J728" s="33">
        <v>17.773399999999999</v>
      </c>
      <c r="K728" s="32">
        <f t="shared" ref="K728" si="589">J728*$F$3</f>
        <v>1782.6720199999997</v>
      </c>
      <c r="L728" s="33">
        <v>15.682499999999999</v>
      </c>
      <c r="M728" s="34">
        <f t="shared" ref="M728" si="590">(K728+O728)/2</f>
        <v>1572.9547499999999</v>
      </c>
      <c r="N728" s="33">
        <v>13.5916</v>
      </c>
      <c r="O728" s="34">
        <f t="shared" ref="O728" si="591">N728*$F$3</f>
        <v>1363.23748</v>
      </c>
      <c r="P728" s="39">
        <f t="shared" si="580"/>
        <v>1226.913732</v>
      </c>
      <c r="Q728" s="28">
        <f t="shared" si="581"/>
        <v>1779.0249113999998</v>
      </c>
      <c r="R728" s="28">
        <f t="shared" si="582"/>
        <v>1725.6541640579999</v>
      </c>
      <c r="S728" s="28">
        <f t="shared" si="583"/>
        <v>1690.0736658299998</v>
      </c>
      <c r="T728" s="28">
        <f t="shared" si="584"/>
        <v>1654.4931676019999</v>
      </c>
      <c r="U728" s="28">
        <f t="shared" si="585"/>
        <v>1601.1224202599999</v>
      </c>
    </row>
    <row r="729" spans="1:21" s="14" customFormat="1" ht="12.95" customHeight="1" x14ac:dyDescent="0.25">
      <c r="A729" s="5">
        <v>757</v>
      </c>
      <c r="B729" s="9" t="s">
        <v>208</v>
      </c>
      <c r="C729" s="4" t="s">
        <v>2252</v>
      </c>
      <c r="D729" s="4" t="s">
        <v>2344</v>
      </c>
      <c r="E729" s="29" t="s">
        <v>2534</v>
      </c>
      <c r="F729" s="17" t="s">
        <v>3</v>
      </c>
      <c r="G729" s="40">
        <v>5</v>
      </c>
      <c r="H729" s="31">
        <f t="shared" si="575"/>
        <v>29.848319999999998</v>
      </c>
      <c r="I729" s="32">
        <f t="shared" si="576"/>
        <v>2993.7864959999997</v>
      </c>
      <c r="J729" s="33">
        <v>24.8736</v>
      </c>
      <c r="K729" s="32">
        <f t="shared" si="577"/>
        <v>2494.8220799999999</v>
      </c>
      <c r="L729" s="33">
        <v>21.952500000000001</v>
      </c>
      <c r="M729" s="34">
        <f t="shared" si="578"/>
        <v>2201.8357500000002</v>
      </c>
      <c r="N729" s="33">
        <v>19.031400000000001</v>
      </c>
      <c r="O729" s="34">
        <f t="shared" si="579"/>
        <v>1908.84942</v>
      </c>
      <c r="P729" s="39">
        <f t="shared" si="580"/>
        <v>1717.9644779999999</v>
      </c>
      <c r="Q729" s="28">
        <f t="shared" si="581"/>
        <v>2491.0484931000001</v>
      </c>
      <c r="R729" s="28">
        <f t="shared" si="582"/>
        <v>2416.3170383070001</v>
      </c>
      <c r="S729" s="28">
        <f t="shared" si="583"/>
        <v>2366.4960684450002</v>
      </c>
      <c r="T729" s="28">
        <f t="shared" si="584"/>
        <v>2316.6750985829999</v>
      </c>
      <c r="U729" s="28">
        <f t="shared" si="585"/>
        <v>2241.9436437899999</v>
      </c>
    </row>
    <row r="730" spans="1:21" s="14" customFormat="1" ht="12.95" customHeight="1" x14ac:dyDescent="0.25">
      <c r="A730" s="5">
        <v>758</v>
      </c>
      <c r="B730" s="9" t="s">
        <v>209</v>
      </c>
      <c r="C730" s="4" t="s">
        <v>2253</v>
      </c>
      <c r="D730" s="4" t="s">
        <v>2370</v>
      </c>
      <c r="E730" s="29" t="s">
        <v>2534</v>
      </c>
      <c r="F730" s="17" t="s">
        <v>3</v>
      </c>
      <c r="G730" s="40">
        <v>5</v>
      </c>
      <c r="H730" s="31">
        <f t="shared" si="575"/>
        <v>29.848319999999998</v>
      </c>
      <c r="I730" s="32">
        <f t="shared" si="576"/>
        <v>2993.7864959999997</v>
      </c>
      <c r="J730" s="33">
        <v>24.8736</v>
      </c>
      <c r="K730" s="32">
        <f t="shared" si="577"/>
        <v>2494.8220799999999</v>
      </c>
      <c r="L730" s="33">
        <v>21.952500000000001</v>
      </c>
      <c r="M730" s="34">
        <f t="shared" si="578"/>
        <v>2201.8357500000002</v>
      </c>
      <c r="N730" s="33">
        <v>19.031400000000001</v>
      </c>
      <c r="O730" s="34">
        <f t="shared" si="579"/>
        <v>1908.84942</v>
      </c>
      <c r="P730" s="39">
        <f t="shared" si="580"/>
        <v>1717.9644779999999</v>
      </c>
      <c r="Q730" s="28">
        <f t="shared" si="581"/>
        <v>2491.0484931000001</v>
      </c>
      <c r="R730" s="28">
        <f t="shared" si="582"/>
        <v>2416.3170383070001</v>
      </c>
      <c r="S730" s="28">
        <f t="shared" si="583"/>
        <v>2366.4960684450002</v>
      </c>
      <c r="T730" s="28">
        <f t="shared" si="584"/>
        <v>2316.6750985829999</v>
      </c>
      <c r="U730" s="28">
        <f t="shared" si="585"/>
        <v>2241.9436437899999</v>
      </c>
    </row>
    <row r="731" spans="1:21" s="14" customFormat="1" ht="12.95" customHeight="1" x14ac:dyDescent="0.25">
      <c r="A731" s="5">
        <v>759</v>
      </c>
      <c r="B731" s="9" t="s">
        <v>210</v>
      </c>
      <c r="C731" s="4" t="s">
        <v>2254</v>
      </c>
      <c r="D731" s="4" t="s">
        <v>2371</v>
      </c>
      <c r="E731" s="29" t="s">
        <v>2534</v>
      </c>
      <c r="F731" s="17" t="s">
        <v>3</v>
      </c>
      <c r="G731" s="40">
        <v>5</v>
      </c>
      <c r="H731" s="31">
        <f t="shared" si="575"/>
        <v>29.848319999999998</v>
      </c>
      <c r="I731" s="32">
        <f t="shared" si="576"/>
        <v>2993.7864959999997</v>
      </c>
      <c r="J731" s="33">
        <v>24.8736</v>
      </c>
      <c r="K731" s="32">
        <f t="shared" si="577"/>
        <v>2494.8220799999999</v>
      </c>
      <c r="L731" s="33">
        <v>21.952500000000001</v>
      </c>
      <c r="M731" s="34">
        <f t="shared" si="578"/>
        <v>2201.8357500000002</v>
      </c>
      <c r="N731" s="33">
        <v>19.031400000000001</v>
      </c>
      <c r="O731" s="34">
        <f t="shared" si="579"/>
        <v>1908.84942</v>
      </c>
      <c r="P731" s="39">
        <f t="shared" si="580"/>
        <v>1717.9644779999999</v>
      </c>
      <c r="Q731" s="28">
        <f t="shared" si="581"/>
        <v>2491.0484931000001</v>
      </c>
      <c r="R731" s="28">
        <f t="shared" si="582"/>
        <v>2416.3170383070001</v>
      </c>
      <c r="S731" s="28">
        <f t="shared" si="583"/>
        <v>2366.4960684450002</v>
      </c>
      <c r="T731" s="28">
        <f t="shared" si="584"/>
        <v>2316.6750985829999</v>
      </c>
      <c r="U731" s="28">
        <f t="shared" si="585"/>
        <v>2241.9436437899999</v>
      </c>
    </row>
    <row r="732" spans="1:21" s="14" customFormat="1" ht="12.95" customHeight="1" x14ac:dyDescent="0.25">
      <c r="A732" s="5">
        <v>760</v>
      </c>
      <c r="B732" s="9" t="s">
        <v>213</v>
      </c>
      <c r="C732" s="4" t="s">
        <v>2255</v>
      </c>
      <c r="D732" s="4" t="s">
        <v>2374</v>
      </c>
      <c r="E732" s="29">
        <v>2023</v>
      </c>
      <c r="F732" s="17" t="s">
        <v>3</v>
      </c>
      <c r="G732" s="40">
        <v>5</v>
      </c>
      <c r="H732" s="31">
        <f t="shared" si="575"/>
        <v>10.945320000000001</v>
      </c>
      <c r="I732" s="32">
        <f t="shared" si="576"/>
        <v>1097.8155959999999</v>
      </c>
      <c r="J732" s="33">
        <v>9.1211000000000002</v>
      </c>
      <c r="K732" s="32">
        <f t="shared" si="577"/>
        <v>914.84632999999997</v>
      </c>
      <c r="L732" s="33">
        <v>8.0480999999999998</v>
      </c>
      <c r="M732" s="34">
        <f t="shared" si="578"/>
        <v>807.22442999999998</v>
      </c>
      <c r="N732" s="33">
        <v>6.9751000000000003</v>
      </c>
      <c r="O732" s="34">
        <f t="shared" si="579"/>
        <v>699.60253</v>
      </c>
      <c r="P732" s="39">
        <f t="shared" si="580"/>
        <v>629.64227700000004</v>
      </c>
      <c r="Q732" s="28">
        <f t="shared" si="581"/>
        <v>912.98130164999998</v>
      </c>
      <c r="R732" s="28">
        <f t="shared" si="582"/>
        <v>885.59186260050001</v>
      </c>
      <c r="S732" s="28">
        <f t="shared" si="583"/>
        <v>867.33223656749999</v>
      </c>
      <c r="T732" s="28">
        <f t="shared" si="584"/>
        <v>849.07261053449997</v>
      </c>
      <c r="U732" s="28">
        <f t="shared" si="585"/>
        <v>821.683171485</v>
      </c>
    </row>
    <row r="733" spans="1:21" s="14" customFormat="1" ht="12.95" customHeight="1" x14ac:dyDescent="0.25">
      <c r="A733" s="5">
        <v>761</v>
      </c>
      <c r="B733" s="9" t="s">
        <v>214</v>
      </c>
      <c r="C733" s="4" t="s">
        <v>2256</v>
      </c>
      <c r="D733" s="4" t="s">
        <v>2375</v>
      </c>
      <c r="E733" s="29">
        <v>2023</v>
      </c>
      <c r="F733" s="17" t="s">
        <v>3</v>
      </c>
      <c r="G733" s="40">
        <v>5</v>
      </c>
      <c r="H733" s="31">
        <f t="shared" si="575"/>
        <v>10.945320000000001</v>
      </c>
      <c r="I733" s="32">
        <f t="shared" si="576"/>
        <v>1097.8155959999999</v>
      </c>
      <c r="J733" s="33">
        <v>9.1211000000000002</v>
      </c>
      <c r="K733" s="32">
        <f t="shared" si="577"/>
        <v>914.84632999999997</v>
      </c>
      <c r="L733" s="33">
        <v>8.0480999999999998</v>
      </c>
      <c r="M733" s="34">
        <f t="shared" si="578"/>
        <v>807.22442999999998</v>
      </c>
      <c r="N733" s="33">
        <v>6.9751000000000003</v>
      </c>
      <c r="O733" s="34">
        <f t="shared" si="579"/>
        <v>699.60253</v>
      </c>
      <c r="P733" s="39">
        <f t="shared" si="580"/>
        <v>629.64227700000004</v>
      </c>
      <c r="Q733" s="28">
        <f t="shared" si="581"/>
        <v>912.98130164999998</v>
      </c>
      <c r="R733" s="28">
        <f t="shared" si="582"/>
        <v>885.59186260050001</v>
      </c>
      <c r="S733" s="28">
        <f t="shared" si="583"/>
        <v>867.33223656749999</v>
      </c>
      <c r="T733" s="28">
        <f t="shared" si="584"/>
        <v>849.07261053449997</v>
      </c>
      <c r="U733" s="28">
        <f t="shared" si="585"/>
        <v>821.683171485</v>
      </c>
    </row>
    <row r="734" spans="1:21" s="14" customFormat="1" ht="12.95" customHeight="1" x14ac:dyDescent="0.25">
      <c r="A734" s="5">
        <v>762</v>
      </c>
      <c r="B734" s="9" t="s">
        <v>225</v>
      </c>
      <c r="C734" s="4" t="s">
        <v>2535</v>
      </c>
      <c r="D734" s="4" t="s">
        <v>2386</v>
      </c>
      <c r="E734" s="29">
        <v>2023</v>
      </c>
      <c r="F734" s="17" t="s">
        <v>3</v>
      </c>
      <c r="G734" s="40">
        <v>5</v>
      </c>
      <c r="H734" s="31">
        <f t="shared" ref="H734" si="592">J734*1.2</f>
        <v>10.945320000000001</v>
      </c>
      <c r="I734" s="32">
        <f t="shared" ref="I734" si="593">K734*1.2</f>
        <v>1097.8155959999999</v>
      </c>
      <c r="J734" s="33">
        <v>9.1211000000000002</v>
      </c>
      <c r="K734" s="32">
        <f t="shared" ref="K734" si="594">J734*$F$3</f>
        <v>914.84632999999997</v>
      </c>
      <c r="L734" s="33">
        <v>8.0480999999999998</v>
      </c>
      <c r="M734" s="34">
        <f t="shared" ref="M734" si="595">(K734+O734)/2</f>
        <v>807.22442999999998</v>
      </c>
      <c r="N734" s="33">
        <v>6.9751000000000003</v>
      </c>
      <c r="O734" s="34">
        <f t="shared" ref="O734" si="596">N734*$F$3</f>
        <v>699.60253</v>
      </c>
      <c r="P734" s="39">
        <f t="shared" si="580"/>
        <v>629.64227700000004</v>
      </c>
      <c r="Q734" s="28">
        <f t="shared" si="581"/>
        <v>912.98130164999998</v>
      </c>
      <c r="R734" s="28">
        <f t="shared" si="582"/>
        <v>885.59186260050001</v>
      </c>
      <c r="S734" s="28">
        <f t="shared" si="583"/>
        <v>867.33223656749999</v>
      </c>
      <c r="T734" s="28">
        <f t="shared" si="584"/>
        <v>849.07261053449997</v>
      </c>
      <c r="U734" s="28">
        <f t="shared" si="585"/>
        <v>821.683171485</v>
      </c>
    </row>
    <row r="735" spans="1:21" s="14" customFormat="1" ht="12.95" customHeight="1" x14ac:dyDescent="0.25">
      <c r="A735" s="5">
        <v>763</v>
      </c>
      <c r="B735" s="9" t="s">
        <v>215</v>
      </c>
      <c r="C735" s="4" t="s">
        <v>2257</v>
      </c>
      <c r="D735" s="4" t="s">
        <v>2376</v>
      </c>
      <c r="E735" s="29" t="s">
        <v>2532</v>
      </c>
      <c r="F735" s="17" t="s">
        <v>3</v>
      </c>
      <c r="G735" s="40">
        <v>5</v>
      </c>
      <c r="H735" s="31">
        <f t="shared" si="575"/>
        <v>10.945320000000001</v>
      </c>
      <c r="I735" s="32">
        <f t="shared" si="576"/>
        <v>1097.8155959999999</v>
      </c>
      <c r="J735" s="33">
        <v>9.1211000000000002</v>
      </c>
      <c r="K735" s="32">
        <f t="shared" si="577"/>
        <v>914.84632999999997</v>
      </c>
      <c r="L735" s="33">
        <v>8.0480999999999998</v>
      </c>
      <c r="M735" s="34">
        <f t="shared" si="578"/>
        <v>807.22442999999998</v>
      </c>
      <c r="N735" s="33">
        <v>6.9751000000000003</v>
      </c>
      <c r="O735" s="34">
        <f t="shared" si="579"/>
        <v>699.60253</v>
      </c>
      <c r="P735" s="39">
        <f t="shared" si="580"/>
        <v>629.64227700000004</v>
      </c>
      <c r="Q735" s="28">
        <f t="shared" si="581"/>
        <v>912.98130164999998</v>
      </c>
      <c r="R735" s="28">
        <f t="shared" si="582"/>
        <v>885.59186260050001</v>
      </c>
      <c r="S735" s="28">
        <f t="shared" si="583"/>
        <v>867.33223656749999</v>
      </c>
      <c r="T735" s="28">
        <f t="shared" si="584"/>
        <v>849.07261053449997</v>
      </c>
      <c r="U735" s="28">
        <f t="shared" si="585"/>
        <v>821.683171485</v>
      </c>
    </row>
    <row r="736" spans="1:21" s="14" customFormat="1" ht="12.95" customHeight="1" x14ac:dyDescent="0.25">
      <c r="A736" s="5">
        <v>764</v>
      </c>
      <c r="B736" s="9" t="s">
        <v>216</v>
      </c>
      <c r="C736" s="4" t="s">
        <v>2258</v>
      </c>
      <c r="D736" s="4" t="s">
        <v>2377</v>
      </c>
      <c r="E736" s="29" t="s">
        <v>2532</v>
      </c>
      <c r="F736" s="17" t="s">
        <v>3</v>
      </c>
      <c r="G736" s="40">
        <v>5</v>
      </c>
      <c r="H736" s="31">
        <f t="shared" si="575"/>
        <v>10.945320000000001</v>
      </c>
      <c r="I736" s="32">
        <f t="shared" si="576"/>
        <v>1097.8155959999999</v>
      </c>
      <c r="J736" s="33">
        <v>9.1211000000000002</v>
      </c>
      <c r="K736" s="32">
        <f t="shared" si="577"/>
        <v>914.84632999999997</v>
      </c>
      <c r="L736" s="33">
        <v>8.0480999999999998</v>
      </c>
      <c r="M736" s="34">
        <f t="shared" si="578"/>
        <v>807.22442999999998</v>
      </c>
      <c r="N736" s="33">
        <v>6.9751000000000003</v>
      </c>
      <c r="O736" s="34">
        <f t="shared" si="579"/>
        <v>699.60253</v>
      </c>
      <c r="P736" s="39">
        <f t="shared" si="580"/>
        <v>629.64227700000004</v>
      </c>
      <c r="Q736" s="28">
        <f t="shared" si="581"/>
        <v>912.98130164999998</v>
      </c>
      <c r="R736" s="28">
        <f t="shared" si="582"/>
        <v>885.59186260050001</v>
      </c>
      <c r="S736" s="28">
        <f t="shared" si="583"/>
        <v>867.33223656749999</v>
      </c>
      <c r="T736" s="28">
        <f t="shared" si="584"/>
        <v>849.07261053449997</v>
      </c>
      <c r="U736" s="28">
        <f t="shared" si="585"/>
        <v>821.683171485</v>
      </c>
    </row>
    <row r="737" spans="1:21" s="14" customFormat="1" ht="12.95" customHeight="1" x14ac:dyDescent="0.25">
      <c r="A737" s="5">
        <v>765</v>
      </c>
      <c r="B737" s="9" t="s">
        <v>217</v>
      </c>
      <c r="C737" s="4" t="s">
        <v>2259</v>
      </c>
      <c r="D737" s="4" t="s">
        <v>2378</v>
      </c>
      <c r="E737" s="29" t="s">
        <v>2534</v>
      </c>
      <c r="F737" s="17" t="s">
        <v>3</v>
      </c>
      <c r="G737" s="40">
        <v>5</v>
      </c>
      <c r="H737" s="31">
        <f t="shared" si="575"/>
        <v>10.945320000000001</v>
      </c>
      <c r="I737" s="32">
        <f t="shared" si="576"/>
        <v>1097.8155959999999</v>
      </c>
      <c r="J737" s="33">
        <v>9.1211000000000002</v>
      </c>
      <c r="K737" s="32">
        <f t="shared" si="577"/>
        <v>914.84632999999997</v>
      </c>
      <c r="L737" s="33">
        <v>8.0480999999999998</v>
      </c>
      <c r="M737" s="34">
        <f t="shared" si="578"/>
        <v>807.22442999999998</v>
      </c>
      <c r="N737" s="33">
        <v>6.9751000000000003</v>
      </c>
      <c r="O737" s="34">
        <f t="shared" si="579"/>
        <v>699.60253</v>
      </c>
      <c r="P737" s="39">
        <f t="shared" si="580"/>
        <v>629.64227700000004</v>
      </c>
      <c r="Q737" s="28">
        <f t="shared" si="581"/>
        <v>912.98130164999998</v>
      </c>
      <c r="R737" s="28">
        <f t="shared" si="582"/>
        <v>885.59186260050001</v>
      </c>
      <c r="S737" s="28">
        <f t="shared" si="583"/>
        <v>867.33223656749999</v>
      </c>
      <c r="T737" s="28">
        <f t="shared" si="584"/>
        <v>849.07261053449997</v>
      </c>
      <c r="U737" s="28">
        <f t="shared" si="585"/>
        <v>821.683171485</v>
      </c>
    </row>
    <row r="738" spans="1:21" s="14" customFormat="1" ht="12.95" customHeight="1" x14ac:dyDescent="0.25">
      <c r="A738" s="5">
        <v>766</v>
      </c>
      <c r="B738" s="9" t="s">
        <v>218</v>
      </c>
      <c r="C738" s="4" t="s">
        <v>2260</v>
      </c>
      <c r="D738" s="4" t="s">
        <v>2379</v>
      </c>
      <c r="E738" s="29" t="s">
        <v>2534</v>
      </c>
      <c r="F738" s="17" t="s">
        <v>3</v>
      </c>
      <c r="G738" s="40">
        <v>5</v>
      </c>
      <c r="H738" s="31">
        <f t="shared" si="575"/>
        <v>14.86248</v>
      </c>
      <c r="I738" s="32">
        <f t="shared" si="576"/>
        <v>1490.7067440000001</v>
      </c>
      <c r="J738" s="33">
        <v>12.385400000000001</v>
      </c>
      <c r="K738" s="32">
        <f t="shared" si="577"/>
        <v>1242.2556200000001</v>
      </c>
      <c r="L738" s="33">
        <v>10.9283</v>
      </c>
      <c r="M738" s="34">
        <f t="shared" si="578"/>
        <v>1096.1084900000001</v>
      </c>
      <c r="N738" s="33">
        <v>9.4711999999999996</v>
      </c>
      <c r="O738" s="34">
        <f t="shared" si="579"/>
        <v>949.9613599999999</v>
      </c>
      <c r="P738" s="39">
        <f t="shared" si="580"/>
        <v>854.96522399999992</v>
      </c>
      <c r="Q738" s="28">
        <f t="shared" si="581"/>
        <v>1239.6995747999999</v>
      </c>
      <c r="R738" s="28">
        <f t="shared" si="582"/>
        <v>1202.5085875559998</v>
      </c>
      <c r="S738" s="28">
        <f t="shared" si="583"/>
        <v>1177.7145960599998</v>
      </c>
      <c r="T738" s="28">
        <f t="shared" si="584"/>
        <v>1152.9206045639999</v>
      </c>
      <c r="U738" s="28">
        <f t="shared" si="585"/>
        <v>1115.72961732</v>
      </c>
    </row>
    <row r="739" spans="1:21" s="14" customFormat="1" ht="12.95" customHeight="1" x14ac:dyDescent="0.25">
      <c r="A739" s="5">
        <v>767</v>
      </c>
      <c r="B739" s="9" t="s">
        <v>219</v>
      </c>
      <c r="C739" s="4" t="s">
        <v>2261</v>
      </c>
      <c r="D739" s="4" t="s">
        <v>2380</v>
      </c>
      <c r="E739" s="29" t="s">
        <v>2534</v>
      </c>
      <c r="F739" s="17" t="s">
        <v>3</v>
      </c>
      <c r="G739" s="40">
        <v>5</v>
      </c>
      <c r="H739" s="31">
        <f t="shared" si="575"/>
        <v>14.86248</v>
      </c>
      <c r="I739" s="32">
        <f t="shared" si="576"/>
        <v>1490.7067440000001</v>
      </c>
      <c r="J739" s="33">
        <v>12.385400000000001</v>
      </c>
      <c r="K739" s="32">
        <f t="shared" si="577"/>
        <v>1242.2556200000001</v>
      </c>
      <c r="L739" s="33">
        <v>10.9283</v>
      </c>
      <c r="M739" s="34">
        <f t="shared" si="578"/>
        <v>1096.1084900000001</v>
      </c>
      <c r="N739" s="33">
        <v>9.4711999999999996</v>
      </c>
      <c r="O739" s="34">
        <f t="shared" si="579"/>
        <v>949.9613599999999</v>
      </c>
      <c r="P739" s="39">
        <f t="shared" si="580"/>
        <v>854.96522399999992</v>
      </c>
      <c r="Q739" s="28">
        <f t="shared" si="581"/>
        <v>1239.6995747999999</v>
      </c>
      <c r="R739" s="28">
        <f t="shared" si="582"/>
        <v>1202.5085875559998</v>
      </c>
      <c r="S739" s="28">
        <f t="shared" si="583"/>
        <v>1177.7145960599998</v>
      </c>
      <c r="T739" s="28">
        <f t="shared" si="584"/>
        <v>1152.9206045639999</v>
      </c>
      <c r="U739" s="28">
        <f t="shared" si="585"/>
        <v>1115.72961732</v>
      </c>
    </row>
    <row r="740" spans="1:21" s="14" customFormat="1" ht="12.95" customHeight="1" x14ac:dyDescent="0.25">
      <c r="A740" s="5">
        <v>768</v>
      </c>
      <c r="B740" s="9" t="s">
        <v>211</v>
      </c>
      <c r="C740" s="4" t="s">
        <v>2536</v>
      </c>
      <c r="D740" s="4" t="s">
        <v>2372</v>
      </c>
      <c r="E740" s="29" t="s">
        <v>2534</v>
      </c>
      <c r="F740" s="17" t="s">
        <v>3</v>
      </c>
      <c r="G740" s="40">
        <v>5</v>
      </c>
      <c r="H740" s="31">
        <f t="shared" ref="H740" si="597">J740*1.2</f>
        <v>14.86248</v>
      </c>
      <c r="I740" s="32">
        <f t="shared" ref="I740" si="598">K740*1.2</f>
        <v>1490.7067440000001</v>
      </c>
      <c r="J740" s="33">
        <v>12.385400000000001</v>
      </c>
      <c r="K740" s="32">
        <f t="shared" ref="K740" si="599">J740*$F$3</f>
        <v>1242.2556200000001</v>
      </c>
      <c r="L740" s="33">
        <v>10.9283</v>
      </c>
      <c r="M740" s="34">
        <f t="shared" ref="M740" si="600">(K740+O740)/2</f>
        <v>1096.1084900000001</v>
      </c>
      <c r="N740" s="33">
        <v>9.4711999999999996</v>
      </c>
      <c r="O740" s="34">
        <f t="shared" ref="O740" si="601">N740*$F$3</f>
        <v>949.9613599999999</v>
      </c>
      <c r="P740" s="39">
        <f t="shared" si="580"/>
        <v>854.96522399999992</v>
      </c>
      <c r="Q740" s="28">
        <f t="shared" si="581"/>
        <v>1239.6995747999999</v>
      </c>
      <c r="R740" s="28">
        <f t="shared" si="582"/>
        <v>1202.5085875559998</v>
      </c>
      <c r="S740" s="28">
        <f t="shared" si="583"/>
        <v>1177.7145960599998</v>
      </c>
      <c r="T740" s="28">
        <f t="shared" si="584"/>
        <v>1152.9206045639999</v>
      </c>
      <c r="U740" s="28">
        <f t="shared" si="585"/>
        <v>1115.72961732</v>
      </c>
    </row>
    <row r="741" spans="1:21" s="14" customFormat="1" ht="12.95" customHeight="1" x14ac:dyDescent="0.25">
      <c r="A741" s="5">
        <v>769</v>
      </c>
      <c r="B741" s="9" t="s">
        <v>220</v>
      </c>
      <c r="C741" s="4" t="s">
        <v>2262</v>
      </c>
      <c r="D741" s="4" t="s">
        <v>2381</v>
      </c>
      <c r="E741" s="29" t="s">
        <v>2532</v>
      </c>
      <c r="F741" s="17" t="s">
        <v>3</v>
      </c>
      <c r="G741" s="40">
        <v>5</v>
      </c>
      <c r="H741" s="31">
        <f t="shared" si="575"/>
        <v>22.759080000000001</v>
      </c>
      <c r="I741" s="32">
        <f t="shared" si="576"/>
        <v>2282.7357240000001</v>
      </c>
      <c r="J741" s="33">
        <v>18.965900000000001</v>
      </c>
      <c r="K741" s="32">
        <f t="shared" si="577"/>
        <v>1902.2797700000001</v>
      </c>
      <c r="L741" s="33">
        <v>16.734500000000001</v>
      </c>
      <c r="M741" s="34">
        <f t="shared" si="578"/>
        <v>1678.475365</v>
      </c>
      <c r="N741" s="33">
        <v>14.5032</v>
      </c>
      <c r="O741" s="34">
        <f t="shared" si="579"/>
        <v>1454.6709599999999</v>
      </c>
      <c r="P741" s="39">
        <f t="shared" si="580"/>
        <v>1309.2038639999998</v>
      </c>
      <c r="Q741" s="28">
        <f t="shared" si="581"/>
        <v>1898.3456027999998</v>
      </c>
      <c r="R741" s="28">
        <f t="shared" si="582"/>
        <v>1841.3952347159998</v>
      </c>
      <c r="S741" s="28">
        <f t="shared" si="583"/>
        <v>1803.4283226599998</v>
      </c>
      <c r="T741" s="28">
        <f t="shared" si="584"/>
        <v>1765.4614106039999</v>
      </c>
      <c r="U741" s="28">
        <f t="shared" si="585"/>
        <v>1708.5110425199998</v>
      </c>
    </row>
    <row r="742" spans="1:21" s="14" customFormat="1" ht="12.95" customHeight="1" x14ac:dyDescent="0.25">
      <c r="A742" s="5">
        <v>770</v>
      </c>
      <c r="B742" s="9" t="s">
        <v>221</v>
      </c>
      <c r="C742" s="4" t="s">
        <v>2263</v>
      </c>
      <c r="D742" s="4" t="s">
        <v>2382</v>
      </c>
      <c r="E742" s="29" t="s">
        <v>2532</v>
      </c>
      <c r="F742" s="17" t="s">
        <v>3</v>
      </c>
      <c r="G742" s="40">
        <v>5</v>
      </c>
      <c r="H742" s="31">
        <f t="shared" si="575"/>
        <v>22.759080000000001</v>
      </c>
      <c r="I742" s="32">
        <f t="shared" si="576"/>
        <v>2282.7357240000001</v>
      </c>
      <c r="J742" s="33">
        <v>18.965900000000001</v>
      </c>
      <c r="K742" s="32">
        <f t="shared" si="577"/>
        <v>1902.2797700000001</v>
      </c>
      <c r="L742" s="33">
        <v>16.734500000000001</v>
      </c>
      <c r="M742" s="34">
        <f t="shared" si="578"/>
        <v>1678.475365</v>
      </c>
      <c r="N742" s="33">
        <v>14.5032</v>
      </c>
      <c r="O742" s="34">
        <f t="shared" si="579"/>
        <v>1454.6709599999999</v>
      </c>
      <c r="P742" s="39">
        <f t="shared" si="580"/>
        <v>1309.2038639999998</v>
      </c>
      <c r="Q742" s="28">
        <f t="shared" si="581"/>
        <v>1898.3456027999998</v>
      </c>
      <c r="R742" s="28">
        <f t="shared" si="582"/>
        <v>1841.3952347159998</v>
      </c>
      <c r="S742" s="28">
        <f t="shared" si="583"/>
        <v>1803.4283226599998</v>
      </c>
      <c r="T742" s="28">
        <f t="shared" si="584"/>
        <v>1765.4614106039999</v>
      </c>
      <c r="U742" s="28">
        <f t="shared" si="585"/>
        <v>1708.5110425199998</v>
      </c>
    </row>
    <row r="743" spans="1:21" s="14" customFormat="1" ht="12.95" customHeight="1" x14ac:dyDescent="0.25">
      <c r="A743" s="5">
        <v>771</v>
      </c>
      <c r="B743" s="9" t="s">
        <v>212</v>
      </c>
      <c r="C743" s="4" t="s">
        <v>2537</v>
      </c>
      <c r="D743" s="4" t="s">
        <v>2373</v>
      </c>
      <c r="E743" s="29" t="s">
        <v>2534</v>
      </c>
      <c r="F743" s="17" t="s">
        <v>3</v>
      </c>
      <c r="G743" s="40">
        <v>5</v>
      </c>
      <c r="H743" s="31">
        <f t="shared" ref="H743" si="602">J743*1.2</f>
        <v>22.759080000000001</v>
      </c>
      <c r="I743" s="32">
        <f t="shared" ref="I743" si="603">K743*1.2</f>
        <v>2282.7357240000001</v>
      </c>
      <c r="J743" s="33">
        <v>18.965900000000001</v>
      </c>
      <c r="K743" s="32">
        <f t="shared" ref="K743" si="604">J743*$F$3</f>
        <v>1902.2797700000001</v>
      </c>
      <c r="L743" s="33">
        <v>16.734500000000001</v>
      </c>
      <c r="M743" s="34">
        <f t="shared" ref="M743" si="605">(K743+O743)/2</f>
        <v>1678.475365</v>
      </c>
      <c r="N743" s="33">
        <v>14.5032</v>
      </c>
      <c r="O743" s="34">
        <f t="shared" ref="O743" si="606">N743*$F$3</f>
        <v>1454.6709599999999</v>
      </c>
      <c r="P743" s="39">
        <f t="shared" si="580"/>
        <v>1309.2038639999998</v>
      </c>
      <c r="Q743" s="28">
        <f t="shared" si="581"/>
        <v>1898.3456027999998</v>
      </c>
      <c r="R743" s="28">
        <f t="shared" si="582"/>
        <v>1841.3952347159998</v>
      </c>
      <c r="S743" s="28">
        <f t="shared" si="583"/>
        <v>1803.4283226599998</v>
      </c>
      <c r="T743" s="28">
        <f t="shared" si="584"/>
        <v>1765.4614106039999</v>
      </c>
      <c r="U743" s="28">
        <f t="shared" si="585"/>
        <v>1708.5110425199998</v>
      </c>
    </row>
    <row r="744" spans="1:21" s="14" customFormat="1" ht="12.95" customHeight="1" x14ac:dyDescent="0.25">
      <c r="A744" s="5">
        <v>772</v>
      </c>
      <c r="B744" s="9" t="s">
        <v>222</v>
      </c>
      <c r="C744" s="4" t="s">
        <v>2264</v>
      </c>
      <c r="D744" s="4" t="s">
        <v>2383</v>
      </c>
      <c r="E744" s="29" t="s">
        <v>2532</v>
      </c>
      <c r="F744" s="17" t="s">
        <v>3</v>
      </c>
      <c r="G744" s="40">
        <v>5</v>
      </c>
      <c r="H744" s="31">
        <f t="shared" si="575"/>
        <v>31.835999999999999</v>
      </c>
      <c r="I744" s="32">
        <f t="shared" si="576"/>
        <v>3193.1507999999999</v>
      </c>
      <c r="J744" s="33">
        <v>26.53</v>
      </c>
      <c r="K744" s="32">
        <f t="shared" si="577"/>
        <v>2660.9589999999998</v>
      </c>
      <c r="L744" s="33">
        <v>23.408899999999999</v>
      </c>
      <c r="M744" s="34">
        <f t="shared" si="578"/>
        <v>2347.9176849999999</v>
      </c>
      <c r="N744" s="33">
        <v>20.2879</v>
      </c>
      <c r="O744" s="34">
        <f t="shared" si="579"/>
        <v>2034.87637</v>
      </c>
      <c r="P744" s="39">
        <f t="shared" si="580"/>
        <v>1831.388733</v>
      </c>
      <c r="Q744" s="28">
        <f t="shared" si="581"/>
        <v>2655.5136628499999</v>
      </c>
      <c r="R744" s="28">
        <f t="shared" si="582"/>
        <v>2575.8482529644998</v>
      </c>
      <c r="S744" s="28">
        <f t="shared" si="583"/>
        <v>2522.7379797075</v>
      </c>
      <c r="T744" s="28">
        <f t="shared" si="584"/>
        <v>2469.6277064504998</v>
      </c>
      <c r="U744" s="28">
        <f t="shared" si="585"/>
        <v>2389.9622965650001</v>
      </c>
    </row>
    <row r="745" spans="1:21" s="14" customFormat="1" ht="12.95" customHeight="1" x14ac:dyDescent="0.25">
      <c r="A745" s="5">
        <v>773</v>
      </c>
      <c r="B745" s="9" t="s">
        <v>223</v>
      </c>
      <c r="C745" s="4" t="s">
        <v>2265</v>
      </c>
      <c r="D745" s="4" t="s">
        <v>2384</v>
      </c>
      <c r="E745" s="29" t="s">
        <v>2532</v>
      </c>
      <c r="F745" s="17" t="s">
        <v>3</v>
      </c>
      <c r="G745" s="40">
        <v>5</v>
      </c>
      <c r="H745" s="31">
        <f t="shared" si="575"/>
        <v>31.835999999999999</v>
      </c>
      <c r="I745" s="32">
        <f t="shared" si="576"/>
        <v>3193.1507999999999</v>
      </c>
      <c r="J745" s="33">
        <v>26.53</v>
      </c>
      <c r="K745" s="32">
        <f t="shared" si="577"/>
        <v>2660.9589999999998</v>
      </c>
      <c r="L745" s="33">
        <v>23.408899999999999</v>
      </c>
      <c r="M745" s="34">
        <f t="shared" si="578"/>
        <v>2347.9176849999999</v>
      </c>
      <c r="N745" s="33">
        <v>20.2879</v>
      </c>
      <c r="O745" s="34">
        <f t="shared" si="579"/>
        <v>2034.87637</v>
      </c>
      <c r="P745" s="39">
        <f t="shared" si="580"/>
        <v>1831.388733</v>
      </c>
      <c r="Q745" s="28">
        <f t="shared" si="581"/>
        <v>2655.5136628499999</v>
      </c>
      <c r="R745" s="28">
        <f t="shared" si="582"/>
        <v>2575.8482529644998</v>
      </c>
      <c r="S745" s="28">
        <f t="shared" si="583"/>
        <v>2522.7379797075</v>
      </c>
      <c r="T745" s="28">
        <f t="shared" si="584"/>
        <v>2469.6277064504998</v>
      </c>
      <c r="U745" s="28">
        <f t="shared" si="585"/>
        <v>2389.9622965650001</v>
      </c>
    </row>
    <row r="746" spans="1:21" s="14" customFormat="1" ht="12.95" customHeight="1" x14ac:dyDescent="0.25">
      <c r="A746" s="5">
        <v>774</v>
      </c>
      <c r="B746" s="9" t="s">
        <v>224</v>
      </c>
      <c r="C746" s="4" t="s">
        <v>2266</v>
      </c>
      <c r="D746" s="4" t="s">
        <v>2385</v>
      </c>
      <c r="E746" s="29" t="s">
        <v>2534</v>
      </c>
      <c r="F746" s="17" t="s">
        <v>3</v>
      </c>
      <c r="G746" s="40">
        <v>5</v>
      </c>
      <c r="H746" s="31">
        <f t="shared" si="575"/>
        <v>31.835999999999999</v>
      </c>
      <c r="I746" s="32">
        <f t="shared" si="576"/>
        <v>3193.1507999999999</v>
      </c>
      <c r="J746" s="33">
        <v>26.53</v>
      </c>
      <c r="K746" s="32">
        <f t="shared" si="577"/>
        <v>2660.9589999999998</v>
      </c>
      <c r="L746" s="33">
        <v>23.408899999999999</v>
      </c>
      <c r="M746" s="34">
        <f t="shared" si="578"/>
        <v>2347.9176849999999</v>
      </c>
      <c r="N746" s="33">
        <v>20.2879</v>
      </c>
      <c r="O746" s="34">
        <f t="shared" si="579"/>
        <v>2034.87637</v>
      </c>
      <c r="P746" s="39">
        <f t="shared" si="580"/>
        <v>1831.388733</v>
      </c>
      <c r="Q746" s="28">
        <f t="shared" si="581"/>
        <v>2655.5136628499999</v>
      </c>
      <c r="R746" s="28">
        <f t="shared" si="582"/>
        <v>2575.8482529644998</v>
      </c>
      <c r="S746" s="28">
        <f t="shared" si="583"/>
        <v>2522.7379797075</v>
      </c>
      <c r="T746" s="28">
        <f t="shared" si="584"/>
        <v>2469.6277064504998</v>
      </c>
      <c r="U746" s="28">
        <f t="shared" si="585"/>
        <v>2389.9622965650001</v>
      </c>
    </row>
    <row r="747" spans="1:21" s="14" customFormat="1" ht="12.95" customHeight="1" x14ac:dyDescent="0.25">
      <c r="A747" s="5">
        <v>775</v>
      </c>
      <c r="B747" s="9" t="s">
        <v>226</v>
      </c>
      <c r="C747" s="4" t="s">
        <v>2267</v>
      </c>
      <c r="D747" s="4" t="s">
        <v>2387</v>
      </c>
      <c r="E747" s="29">
        <v>2023</v>
      </c>
      <c r="F747" s="17" t="s">
        <v>3</v>
      </c>
      <c r="G747" s="40">
        <v>5</v>
      </c>
      <c r="H747" s="31">
        <f t="shared" si="575"/>
        <v>11.850239999999999</v>
      </c>
      <c r="I747" s="32">
        <f t="shared" si="576"/>
        <v>1188.5790719999998</v>
      </c>
      <c r="J747" s="33">
        <v>9.8751999999999995</v>
      </c>
      <c r="K747" s="32">
        <f t="shared" si="577"/>
        <v>990.48255999999992</v>
      </c>
      <c r="L747" s="33">
        <v>8.7134999999999998</v>
      </c>
      <c r="M747" s="34">
        <f t="shared" si="578"/>
        <v>873.96404999999993</v>
      </c>
      <c r="N747" s="33">
        <v>7.5518000000000001</v>
      </c>
      <c r="O747" s="34">
        <f t="shared" si="579"/>
        <v>757.44553999999994</v>
      </c>
      <c r="P747" s="39">
        <f t="shared" si="580"/>
        <v>681.70098599999994</v>
      </c>
      <c r="Q747" s="28">
        <f t="shared" si="581"/>
        <v>988.46642969999994</v>
      </c>
      <c r="R747" s="28">
        <f t="shared" si="582"/>
        <v>958.81243680899991</v>
      </c>
      <c r="S747" s="28">
        <f t="shared" si="583"/>
        <v>939.04310821499996</v>
      </c>
      <c r="T747" s="28">
        <f t="shared" si="584"/>
        <v>919.2737796209999</v>
      </c>
      <c r="U747" s="28">
        <f t="shared" si="585"/>
        <v>889.61978672999999</v>
      </c>
    </row>
    <row r="748" spans="1:21" s="14" customFormat="1" ht="12.95" customHeight="1" x14ac:dyDescent="0.25">
      <c r="A748" s="5">
        <v>776</v>
      </c>
      <c r="B748" s="9" t="s">
        <v>227</v>
      </c>
      <c r="C748" s="4" t="s">
        <v>2268</v>
      </c>
      <c r="D748" s="4" t="s">
        <v>2388</v>
      </c>
      <c r="E748" s="29">
        <v>2023</v>
      </c>
      <c r="F748" s="17" t="s">
        <v>3</v>
      </c>
      <c r="G748" s="40">
        <v>5</v>
      </c>
      <c r="H748" s="31">
        <f t="shared" si="575"/>
        <v>11.850239999999999</v>
      </c>
      <c r="I748" s="32">
        <f t="shared" si="576"/>
        <v>1188.5790719999998</v>
      </c>
      <c r="J748" s="33">
        <v>9.8751999999999995</v>
      </c>
      <c r="K748" s="32">
        <f t="shared" si="577"/>
        <v>990.48255999999992</v>
      </c>
      <c r="L748" s="33">
        <v>8.7134999999999998</v>
      </c>
      <c r="M748" s="34">
        <f t="shared" si="578"/>
        <v>873.96404999999993</v>
      </c>
      <c r="N748" s="33">
        <v>7.5518000000000001</v>
      </c>
      <c r="O748" s="34">
        <f t="shared" si="579"/>
        <v>757.44553999999994</v>
      </c>
      <c r="P748" s="39">
        <f t="shared" si="580"/>
        <v>681.70098599999994</v>
      </c>
      <c r="Q748" s="28">
        <f t="shared" si="581"/>
        <v>988.46642969999994</v>
      </c>
      <c r="R748" s="28">
        <f t="shared" si="582"/>
        <v>958.81243680899991</v>
      </c>
      <c r="S748" s="28">
        <f t="shared" si="583"/>
        <v>939.04310821499996</v>
      </c>
      <c r="T748" s="28">
        <f t="shared" si="584"/>
        <v>919.2737796209999</v>
      </c>
      <c r="U748" s="28">
        <f t="shared" si="585"/>
        <v>889.61978672999999</v>
      </c>
    </row>
    <row r="749" spans="1:21" s="14" customFormat="1" ht="12.95" customHeight="1" x14ac:dyDescent="0.25">
      <c r="A749" s="5">
        <v>777</v>
      </c>
      <c r="B749" s="9" t="s">
        <v>228</v>
      </c>
      <c r="C749" s="4" t="s">
        <v>2269</v>
      </c>
      <c r="D749" s="4" t="s">
        <v>2389</v>
      </c>
      <c r="E749" s="29" t="s">
        <v>2534</v>
      </c>
      <c r="F749" s="17" t="s">
        <v>3</v>
      </c>
      <c r="G749" s="40">
        <v>5</v>
      </c>
      <c r="H749" s="31">
        <f t="shared" si="575"/>
        <v>11.850239999999999</v>
      </c>
      <c r="I749" s="32">
        <f t="shared" si="576"/>
        <v>1188.5790719999998</v>
      </c>
      <c r="J749" s="33">
        <v>9.8751999999999995</v>
      </c>
      <c r="K749" s="32">
        <f t="shared" si="577"/>
        <v>990.48255999999992</v>
      </c>
      <c r="L749" s="33">
        <v>8.7134999999999998</v>
      </c>
      <c r="M749" s="34">
        <f t="shared" si="578"/>
        <v>873.96404999999993</v>
      </c>
      <c r="N749" s="33">
        <v>7.5518000000000001</v>
      </c>
      <c r="O749" s="34">
        <f t="shared" si="579"/>
        <v>757.44553999999994</v>
      </c>
      <c r="P749" s="39">
        <f t="shared" si="580"/>
        <v>681.70098599999994</v>
      </c>
      <c r="Q749" s="28">
        <f t="shared" si="581"/>
        <v>988.46642969999994</v>
      </c>
      <c r="R749" s="28">
        <f t="shared" si="582"/>
        <v>958.81243680899991</v>
      </c>
      <c r="S749" s="28">
        <f t="shared" si="583"/>
        <v>939.04310821499996</v>
      </c>
      <c r="T749" s="28">
        <f t="shared" si="584"/>
        <v>919.2737796209999</v>
      </c>
      <c r="U749" s="28">
        <f t="shared" si="585"/>
        <v>889.61978672999999</v>
      </c>
    </row>
    <row r="750" spans="1:21" s="14" customFormat="1" ht="12.95" customHeight="1" x14ac:dyDescent="0.25">
      <c r="A750" s="5">
        <v>778</v>
      </c>
      <c r="B750" s="9" t="s">
        <v>229</v>
      </c>
      <c r="C750" s="4" t="s">
        <v>2270</v>
      </c>
      <c r="D750" s="4" t="s">
        <v>2345</v>
      </c>
      <c r="E750" s="29" t="s">
        <v>2532</v>
      </c>
      <c r="F750" s="17" t="s">
        <v>3</v>
      </c>
      <c r="G750" s="40">
        <v>5</v>
      </c>
      <c r="H750" s="31">
        <f t="shared" si="575"/>
        <v>11.850239999999999</v>
      </c>
      <c r="I750" s="32">
        <f t="shared" si="576"/>
        <v>1188.5790719999998</v>
      </c>
      <c r="J750" s="33">
        <v>9.8751999999999995</v>
      </c>
      <c r="K750" s="32">
        <f t="shared" si="577"/>
        <v>990.48255999999992</v>
      </c>
      <c r="L750" s="33">
        <v>8.7134999999999998</v>
      </c>
      <c r="M750" s="34">
        <f t="shared" si="578"/>
        <v>873.96404999999993</v>
      </c>
      <c r="N750" s="33">
        <v>7.5518000000000001</v>
      </c>
      <c r="O750" s="34">
        <f t="shared" si="579"/>
        <v>757.44553999999994</v>
      </c>
      <c r="P750" s="39">
        <f t="shared" si="580"/>
        <v>681.70098599999994</v>
      </c>
      <c r="Q750" s="28">
        <f t="shared" si="581"/>
        <v>988.46642969999994</v>
      </c>
      <c r="R750" s="28">
        <f t="shared" si="582"/>
        <v>958.81243680899991</v>
      </c>
      <c r="S750" s="28">
        <f t="shared" si="583"/>
        <v>939.04310821499996</v>
      </c>
      <c r="T750" s="28">
        <f t="shared" si="584"/>
        <v>919.2737796209999</v>
      </c>
      <c r="U750" s="28">
        <f t="shared" si="585"/>
        <v>889.61978672999999</v>
      </c>
    </row>
    <row r="751" spans="1:21" s="14" customFormat="1" ht="12.95" customHeight="1" x14ac:dyDescent="0.25">
      <c r="A751" s="5">
        <v>779</v>
      </c>
      <c r="B751" s="9" t="s">
        <v>230</v>
      </c>
      <c r="C751" s="4" t="s">
        <v>2271</v>
      </c>
      <c r="D751" s="4" t="s">
        <v>2390</v>
      </c>
      <c r="E751" s="29" t="s">
        <v>2532</v>
      </c>
      <c r="F751" s="17" t="s">
        <v>3</v>
      </c>
      <c r="G751" s="40">
        <v>5</v>
      </c>
      <c r="H751" s="31">
        <f t="shared" si="575"/>
        <v>11.850239999999999</v>
      </c>
      <c r="I751" s="32">
        <f t="shared" si="576"/>
        <v>1188.5790719999998</v>
      </c>
      <c r="J751" s="33">
        <v>9.8751999999999995</v>
      </c>
      <c r="K751" s="32">
        <f t="shared" si="577"/>
        <v>990.48255999999992</v>
      </c>
      <c r="L751" s="33">
        <v>8.7134999999999998</v>
      </c>
      <c r="M751" s="34">
        <f t="shared" si="578"/>
        <v>873.96404999999993</v>
      </c>
      <c r="N751" s="33">
        <v>7.5518000000000001</v>
      </c>
      <c r="O751" s="34">
        <f t="shared" si="579"/>
        <v>757.44553999999994</v>
      </c>
      <c r="P751" s="39">
        <f t="shared" si="580"/>
        <v>681.70098599999994</v>
      </c>
      <c r="Q751" s="28">
        <f t="shared" si="581"/>
        <v>988.46642969999994</v>
      </c>
      <c r="R751" s="28">
        <f t="shared" si="582"/>
        <v>958.81243680899991</v>
      </c>
      <c r="S751" s="28">
        <f t="shared" si="583"/>
        <v>939.04310821499996</v>
      </c>
      <c r="T751" s="28">
        <f t="shared" si="584"/>
        <v>919.2737796209999</v>
      </c>
      <c r="U751" s="28">
        <f t="shared" si="585"/>
        <v>889.61978672999999</v>
      </c>
    </row>
    <row r="752" spans="1:21" s="14" customFormat="1" ht="12.95" customHeight="1" x14ac:dyDescent="0.25">
      <c r="A752" s="5">
        <v>780</v>
      </c>
      <c r="B752" s="9" t="s">
        <v>231</v>
      </c>
      <c r="C752" s="4" t="s">
        <v>2272</v>
      </c>
      <c r="D752" s="4" t="s">
        <v>2391</v>
      </c>
      <c r="E752" s="29" t="s">
        <v>2534</v>
      </c>
      <c r="F752" s="17" t="s">
        <v>3</v>
      </c>
      <c r="G752" s="40">
        <v>5</v>
      </c>
      <c r="H752" s="31">
        <f t="shared" si="575"/>
        <v>11.850239999999999</v>
      </c>
      <c r="I752" s="32">
        <f t="shared" si="576"/>
        <v>1188.5790719999998</v>
      </c>
      <c r="J752" s="33">
        <v>9.8751999999999995</v>
      </c>
      <c r="K752" s="32">
        <f t="shared" si="577"/>
        <v>990.48255999999992</v>
      </c>
      <c r="L752" s="33">
        <v>8.7134999999999998</v>
      </c>
      <c r="M752" s="34">
        <f t="shared" si="578"/>
        <v>873.96404999999993</v>
      </c>
      <c r="N752" s="33">
        <v>7.5518000000000001</v>
      </c>
      <c r="O752" s="34">
        <f t="shared" si="579"/>
        <v>757.44553999999994</v>
      </c>
      <c r="P752" s="39">
        <f t="shared" si="580"/>
        <v>681.70098599999994</v>
      </c>
      <c r="Q752" s="28">
        <f t="shared" si="581"/>
        <v>988.46642969999994</v>
      </c>
      <c r="R752" s="28">
        <f t="shared" si="582"/>
        <v>958.81243680899991</v>
      </c>
      <c r="S752" s="28">
        <f t="shared" si="583"/>
        <v>939.04310821499996</v>
      </c>
      <c r="T752" s="28">
        <f t="shared" si="584"/>
        <v>919.2737796209999</v>
      </c>
      <c r="U752" s="28">
        <f t="shared" si="585"/>
        <v>889.61978672999999</v>
      </c>
    </row>
    <row r="753" spans="1:21" s="14" customFormat="1" ht="12.95" customHeight="1" x14ac:dyDescent="0.25">
      <c r="A753" s="5">
        <v>781</v>
      </c>
      <c r="B753" s="9" t="s">
        <v>232</v>
      </c>
      <c r="C753" s="4" t="s">
        <v>2273</v>
      </c>
      <c r="D753" s="4" t="s">
        <v>2392</v>
      </c>
      <c r="E753" s="29" t="s">
        <v>2534</v>
      </c>
      <c r="F753" s="17" t="s">
        <v>3</v>
      </c>
      <c r="G753" s="40">
        <v>5</v>
      </c>
      <c r="H753" s="31">
        <f t="shared" si="575"/>
        <v>16.303920000000002</v>
      </c>
      <c r="I753" s="32">
        <f t="shared" si="576"/>
        <v>1635.2831759999999</v>
      </c>
      <c r="J753" s="33">
        <v>13.586600000000001</v>
      </c>
      <c r="K753" s="32">
        <f t="shared" si="577"/>
        <v>1362.7359799999999</v>
      </c>
      <c r="L753" s="33">
        <v>11.930300000000001</v>
      </c>
      <c r="M753" s="34">
        <f t="shared" si="578"/>
        <v>1196.604075</v>
      </c>
      <c r="N753" s="33">
        <v>10.273899999999999</v>
      </c>
      <c r="O753" s="34">
        <f t="shared" si="579"/>
        <v>1030.47217</v>
      </c>
      <c r="P753" s="39">
        <f t="shared" si="580"/>
        <v>927.42495299999996</v>
      </c>
      <c r="Q753" s="28">
        <f t="shared" si="581"/>
        <v>1344.7661818500001</v>
      </c>
      <c r="R753" s="28">
        <f t="shared" si="582"/>
        <v>1304.4231963945001</v>
      </c>
      <c r="S753" s="28">
        <f t="shared" si="583"/>
        <v>1277.5278727575001</v>
      </c>
      <c r="T753" s="28">
        <f t="shared" si="584"/>
        <v>1250.6325491205</v>
      </c>
      <c r="U753" s="28">
        <f t="shared" si="585"/>
        <v>1210.2895636650001</v>
      </c>
    </row>
    <row r="754" spans="1:21" s="14" customFormat="1" ht="12.95" customHeight="1" x14ac:dyDescent="0.25">
      <c r="A754" s="5">
        <v>782</v>
      </c>
      <c r="B754" s="9" t="s">
        <v>233</v>
      </c>
      <c r="C754" s="4" t="s">
        <v>2274</v>
      </c>
      <c r="D754" s="4" t="s">
        <v>2393</v>
      </c>
      <c r="E754" s="29" t="s">
        <v>2534</v>
      </c>
      <c r="F754" s="17" t="s">
        <v>3</v>
      </c>
      <c r="G754" s="40">
        <v>5</v>
      </c>
      <c r="H754" s="31">
        <f t="shared" si="575"/>
        <v>16.303920000000002</v>
      </c>
      <c r="I754" s="32">
        <f t="shared" si="576"/>
        <v>1635.2831759999999</v>
      </c>
      <c r="J754" s="33">
        <v>13.586600000000001</v>
      </c>
      <c r="K754" s="32">
        <f t="shared" si="577"/>
        <v>1362.7359799999999</v>
      </c>
      <c r="L754" s="33">
        <v>11.930300000000001</v>
      </c>
      <c r="M754" s="34">
        <f t="shared" si="578"/>
        <v>1196.604075</v>
      </c>
      <c r="N754" s="33">
        <v>10.273899999999999</v>
      </c>
      <c r="O754" s="34">
        <f t="shared" si="579"/>
        <v>1030.47217</v>
      </c>
      <c r="P754" s="39">
        <f t="shared" si="580"/>
        <v>927.42495299999996</v>
      </c>
      <c r="Q754" s="28">
        <f t="shared" si="581"/>
        <v>1344.7661818500001</v>
      </c>
      <c r="R754" s="28">
        <f t="shared" si="582"/>
        <v>1304.4231963945001</v>
      </c>
      <c r="S754" s="28">
        <f t="shared" si="583"/>
        <v>1277.5278727575001</v>
      </c>
      <c r="T754" s="28">
        <f t="shared" si="584"/>
        <v>1250.6325491205</v>
      </c>
      <c r="U754" s="28">
        <f t="shared" si="585"/>
        <v>1210.2895636650001</v>
      </c>
    </row>
    <row r="755" spans="1:21" s="14" customFormat="1" ht="12.95" customHeight="1" x14ac:dyDescent="0.25">
      <c r="A755" s="5">
        <v>783</v>
      </c>
      <c r="B755" s="9" t="s">
        <v>234</v>
      </c>
      <c r="C755" s="4" t="s">
        <v>2275</v>
      </c>
      <c r="D755" s="4" t="s">
        <v>2394</v>
      </c>
      <c r="E755" s="29" t="s">
        <v>2534</v>
      </c>
      <c r="F755" s="17" t="s">
        <v>3</v>
      </c>
      <c r="G755" s="40">
        <v>5</v>
      </c>
      <c r="H755" s="31">
        <f t="shared" si="575"/>
        <v>16.303920000000002</v>
      </c>
      <c r="I755" s="32">
        <f t="shared" si="576"/>
        <v>1635.2831759999999</v>
      </c>
      <c r="J755" s="33">
        <v>13.586600000000001</v>
      </c>
      <c r="K755" s="32">
        <f t="shared" si="577"/>
        <v>1362.7359799999999</v>
      </c>
      <c r="L755" s="33">
        <v>11.930300000000001</v>
      </c>
      <c r="M755" s="34">
        <f t="shared" si="578"/>
        <v>1196.604075</v>
      </c>
      <c r="N755" s="33">
        <v>10.273899999999999</v>
      </c>
      <c r="O755" s="34">
        <f t="shared" si="579"/>
        <v>1030.47217</v>
      </c>
      <c r="P755" s="39">
        <f t="shared" si="580"/>
        <v>927.42495299999996</v>
      </c>
      <c r="Q755" s="28">
        <f t="shared" si="581"/>
        <v>1344.7661818500001</v>
      </c>
      <c r="R755" s="28">
        <f t="shared" si="582"/>
        <v>1304.4231963945001</v>
      </c>
      <c r="S755" s="28">
        <f t="shared" si="583"/>
        <v>1277.5278727575001</v>
      </c>
      <c r="T755" s="28">
        <f t="shared" si="584"/>
        <v>1250.6325491205</v>
      </c>
      <c r="U755" s="28">
        <f t="shared" si="585"/>
        <v>1210.2895636650001</v>
      </c>
    </row>
    <row r="756" spans="1:21" s="14" customFormat="1" ht="12.95" customHeight="1" x14ac:dyDescent="0.25">
      <c r="A756" s="5">
        <v>784</v>
      </c>
      <c r="B756" s="9" t="s">
        <v>235</v>
      </c>
      <c r="C756" s="4" t="s">
        <v>2276</v>
      </c>
      <c r="D756" s="4" t="s">
        <v>2346</v>
      </c>
      <c r="E756" s="29" t="s">
        <v>2532</v>
      </c>
      <c r="F756" s="17" t="s">
        <v>3</v>
      </c>
      <c r="G756" s="40">
        <v>5</v>
      </c>
      <c r="H756" s="31">
        <f t="shared" si="575"/>
        <v>24.936240000000002</v>
      </c>
      <c r="I756" s="32">
        <f t="shared" si="576"/>
        <v>2501.1048720000003</v>
      </c>
      <c r="J756" s="33">
        <v>20.780200000000001</v>
      </c>
      <c r="K756" s="32">
        <f t="shared" si="577"/>
        <v>2084.2540600000002</v>
      </c>
      <c r="L756" s="33">
        <v>18.3355</v>
      </c>
      <c r="M756" s="34">
        <f t="shared" si="578"/>
        <v>1839.0506500000001</v>
      </c>
      <c r="N756" s="33">
        <v>15.8908</v>
      </c>
      <c r="O756" s="34">
        <f t="shared" si="579"/>
        <v>1593.8472400000001</v>
      </c>
      <c r="P756" s="39">
        <f t="shared" si="580"/>
        <v>1434.4625160000001</v>
      </c>
      <c r="Q756" s="28">
        <f t="shared" si="581"/>
        <v>2079.9706482000001</v>
      </c>
      <c r="R756" s="28">
        <f t="shared" si="582"/>
        <v>2017.5715287540002</v>
      </c>
      <c r="S756" s="28">
        <f t="shared" si="583"/>
        <v>1975.9721157900001</v>
      </c>
      <c r="T756" s="28">
        <f t="shared" si="584"/>
        <v>1934.372702826</v>
      </c>
      <c r="U756" s="28">
        <f t="shared" si="585"/>
        <v>1871.97358338</v>
      </c>
    </row>
    <row r="757" spans="1:21" s="14" customFormat="1" ht="12.95" customHeight="1" x14ac:dyDescent="0.25">
      <c r="A757" s="5">
        <v>785</v>
      </c>
      <c r="B757" s="9" t="s">
        <v>236</v>
      </c>
      <c r="C757" s="4" t="s">
        <v>2277</v>
      </c>
      <c r="D757" s="4" t="s">
        <v>2395</v>
      </c>
      <c r="E757" s="29" t="s">
        <v>2532</v>
      </c>
      <c r="F757" s="17" t="s">
        <v>3</v>
      </c>
      <c r="G757" s="40">
        <v>5</v>
      </c>
      <c r="H757" s="31">
        <f t="shared" si="575"/>
        <v>24.936240000000002</v>
      </c>
      <c r="I757" s="32">
        <f t="shared" si="576"/>
        <v>2501.1048720000003</v>
      </c>
      <c r="J757" s="33">
        <v>20.780200000000001</v>
      </c>
      <c r="K757" s="32">
        <f t="shared" si="577"/>
        <v>2084.2540600000002</v>
      </c>
      <c r="L757" s="33">
        <v>18.3355</v>
      </c>
      <c r="M757" s="34">
        <f t="shared" si="578"/>
        <v>1839.0506500000001</v>
      </c>
      <c r="N757" s="33">
        <v>15.8908</v>
      </c>
      <c r="O757" s="34">
        <f t="shared" si="579"/>
        <v>1593.8472400000001</v>
      </c>
      <c r="P757" s="39">
        <f t="shared" si="580"/>
        <v>1434.4625160000001</v>
      </c>
      <c r="Q757" s="28">
        <f t="shared" si="581"/>
        <v>2079.9706482000001</v>
      </c>
      <c r="R757" s="28">
        <f t="shared" si="582"/>
        <v>2017.5715287540002</v>
      </c>
      <c r="S757" s="28">
        <f t="shared" si="583"/>
        <v>1975.9721157900001</v>
      </c>
      <c r="T757" s="28">
        <f t="shared" si="584"/>
        <v>1934.372702826</v>
      </c>
      <c r="U757" s="28">
        <f t="shared" si="585"/>
        <v>1871.97358338</v>
      </c>
    </row>
    <row r="758" spans="1:21" s="14" customFormat="1" ht="12.95" customHeight="1" x14ac:dyDescent="0.25">
      <c r="A758" s="5">
        <v>786</v>
      </c>
      <c r="B758" s="9" t="s">
        <v>237</v>
      </c>
      <c r="C758" s="4" t="s">
        <v>2278</v>
      </c>
      <c r="D758" s="4" t="s">
        <v>2396</v>
      </c>
      <c r="E758" s="29" t="s">
        <v>2534</v>
      </c>
      <c r="F758" s="17" t="s">
        <v>3</v>
      </c>
      <c r="G758" s="40">
        <v>5</v>
      </c>
      <c r="H758" s="31">
        <f t="shared" si="575"/>
        <v>24.936240000000002</v>
      </c>
      <c r="I758" s="32">
        <f t="shared" si="576"/>
        <v>2501.1048720000003</v>
      </c>
      <c r="J758" s="33">
        <v>20.780200000000001</v>
      </c>
      <c r="K758" s="32">
        <f t="shared" si="577"/>
        <v>2084.2540600000002</v>
      </c>
      <c r="L758" s="33">
        <v>18.3355</v>
      </c>
      <c r="M758" s="34">
        <f t="shared" si="578"/>
        <v>1839.0506500000001</v>
      </c>
      <c r="N758" s="33">
        <v>15.8908</v>
      </c>
      <c r="O758" s="34">
        <f t="shared" si="579"/>
        <v>1593.8472400000001</v>
      </c>
      <c r="P758" s="39">
        <f t="shared" si="580"/>
        <v>1434.4625160000001</v>
      </c>
      <c r="Q758" s="28">
        <f t="shared" si="581"/>
        <v>2079.9706482000001</v>
      </c>
      <c r="R758" s="28">
        <f t="shared" si="582"/>
        <v>2017.5715287540002</v>
      </c>
      <c r="S758" s="28">
        <f t="shared" si="583"/>
        <v>1975.9721157900001</v>
      </c>
      <c r="T758" s="28">
        <f t="shared" si="584"/>
        <v>1934.372702826</v>
      </c>
      <c r="U758" s="28">
        <f t="shared" si="585"/>
        <v>1871.97358338</v>
      </c>
    </row>
    <row r="759" spans="1:21" s="14" customFormat="1" ht="12.95" customHeight="1" x14ac:dyDescent="0.25">
      <c r="A759" s="5">
        <v>787</v>
      </c>
      <c r="B759" s="9" t="s">
        <v>238</v>
      </c>
      <c r="C759" s="4" t="s">
        <v>2279</v>
      </c>
      <c r="D759" s="4" t="s">
        <v>2347</v>
      </c>
      <c r="E759" s="29" t="s">
        <v>2532</v>
      </c>
      <c r="F759" s="17" t="s">
        <v>3</v>
      </c>
      <c r="G759" s="40">
        <v>5</v>
      </c>
      <c r="H759" s="31">
        <f t="shared" si="575"/>
        <v>34.779600000000002</v>
      </c>
      <c r="I759" s="32">
        <f t="shared" si="576"/>
        <v>3488.3938800000001</v>
      </c>
      <c r="J759" s="33">
        <v>28.983000000000001</v>
      </c>
      <c r="K759" s="32">
        <f t="shared" si="577"/>
        <v>2906.9949000000001</v>
      </c>
      <c r="L759" s="33">
        <v>25.5778</v>
      </c>
      <c r="M759" s="34">
        <f t="shared" si="578"/>
        <v>2565.4583549999998</v>
      </c>
      <c r="N759" s="33">
        <v>22.172699999999999</v>
      </c>
      <c r="O759" s="34">
        <f t="shared" si="579"/>
        <v>2223.9218099999998</v>
      </c>
      <c r="P759" s="39">
        <f t="shared" si="580"/>
        <v>2001.5296289999999</v>
      </c>
      <c r="Q759" s="28">
        <f t="shared" si="581"/>
        <v>2902.2179620500001</v>
      </c>
      <c r="R759" s="28">
        <f t="shared" si="582"/>
        <v>2815.1514231885003</v>
      </c>
      <c r="S759" s="28">
        <f t="shared" si="583"/>
        <v>2757.1070639475001</v>
      </c>
      <c r="T759" s="28">
        <f t="shared" si="584"/>
        <v>2699.0627047065</v>
      </c>
      <c r="U759" s="28">
        <f t="shared" si="585"/>
        <v>2611.9961658450002</v>
      </c>
    </row>
    <row r="760" spans="1:21" s="14" customFormat="1" ht="12.95" customHeight="1" x14ac:dyDescent="0.25">
      <c r="A760" s="5">
        <v>788</v>
      </c>
      <c r="B760" s="9" t="s">
        <v>239</v>
      </c>
      <c r="C760" s="4" t="s">
        <v>2280</v>
      </c>
      <c r="D760" s="4" t="s">
        <v>2397</v>
      </c>
      <c r="E760" s="29" t="s">
        <v>2532</v>
      </c>
      <c r="F760" s="17" t="s">
        <v>3</v>
      </c>
      <c r="G760" s="40">
        <v>5</v>
      </c>
      <c r="H760" s="31">
        <f t="shared" si="575"/>
        <v>34.779600000000002</v>
      </c>
      <c r="I760" s="32">
        <f t="shared" si="576"/>
        <v>3488.3938800000001</v>
      </c>
      <c r="J760" s="33">
        <v>28.983000000000001</v>
      </c>
      <c r="K760" s="32">
        <f t="shared" si="577"/>
        <v>2906.9949000000001</v>
      </c>
      <c r="L760" s="33">
        <v>25.5778</v>
      </c>
      <c r="M760" s="34">
        <f t="shared" si="578"/>
        <v>2565.4583549999998</v>
      </c>
      <c r="N760" s="33">
        <v>22.172699999999999</v>
      </c>
      <c r="O760" s="34">
        <f t="shared" si="579"/>
        <v>2223.9218099999998</v>
      </c>
      <c r="P760" s="39">
        <f t="shared" si="580"/>
        <v>2001.5296289999999</v>
      </c>
      <c r="Q760" s="28">
        <f t="shared" si="581"/>
        <v>2902.2179620500001</v>
      </c>
      <c r="R760" s="28">
        <f t="shared" si="582"/>
        <v>2815.1514231885003</v>
      </c>
      <c r="S760" s="28">
        <f t="shared" si="583"/>
        <v>2757.1070639475001</v>
      </c>
      <c r="T760" s="28">
        <f t="shared" si="584"/>
        <v>2699.0627047065</v>
      </c>
      <c r="U760" s="28">
        <f t="shared" si="585"/>
        <v>2611.9961658450002</v>
      </c>
    </row>
    <row r="761" spans="1:21" s="14" customFormat="1" ht="12.95" customHeight="1" x14ac:dyDescent="0.25">
      <c r="A761" s="5">
        <v>789</v>
      </c>
      <c r="B761" s="9" t="s">
        <v>240</v>
      </c>
      <c r="C761" s="4" t="s">
        <v>2281</v>
      </c>
      <c r="D761" s="4" t="s">
        <v>2398</v>
      </c>
      <c r="E761" s="29" t="s">
        <v>2534</v>
      </c>
      <c r="F761" s="17" t="s">
        <v>3</v>
      </c>
      <c r="G761" s="40">
        <v>5</v>
      </c>
      <c r="H761" s="31">
        <f t="shared" si="575"/>
        <v>34.779600000000002</v>
      </c>
      <c r="I761" s="32">
        <f t="shared" si="576"/>
        <v>3488.3938800000001</v>
      </c>
      <c r="J761" s="33">
        <v>28.983000000000001</v>
      </c>
      <c r="K761" s="32">
        <f t="shared" si="577"/>
        <v>2906.9949000000001</v>
      </c>
      <c r="L761" s="33">
        <v>25.5778</v>
      </c>
      <c r="M761" s="34">
        <f t="shared" si="578"/>
        <v>2565.4583549999998</v>
      </c>
      <c r="N761" s="33">
        <v>22.172699999999999</v>
      </c>
      <c r="O761" s="34">
        <f t="shared" si="579"/>
        <v>2223.9218099999998</v>
      </c>
      <c r="P761" s="39">
        <f t="shared" si="580"/>
        <v>2001.5296289999999</v>
      </c>
      <c r="Q761" s="28">
        <f t="shared" si="581"/>
        <v>2902.2179620500001</v>
      </c>
      <c r="R761" s="28">
        <f t="shared" si="582"/>
        <v>2815.1514231885003</v>
      </c>
      <c r="S761" s="28">
        <f t="shared" si="583"/>
        <v>2757.1070639475001</v>
      </c>
      <c r="T761" s="28">
        <f t="shared" si="584"/>
        <v>2699.0627047065</v>
      </c>
      <c r="U761" s="28">
        <f t="shared" si="585"/>
        <v>2611.9961658450002</v>
      </c>
    </row>
    <row r="762" spans="1:21" s="14" customFormat="1" ht="12.95" customHeight="1" x14ac:dyDescent="0.25">
      <c r="A762" s="5">
        <v>790</v>
      </c>
      <c r="B762" s="9" t="s">
        <v>242</v>
      </c>
      <c r="C762" s="4" t="s">
        <v>2282</v>
      </c>
      <c r="D762" s="4" t="s">
        <v>2400</v>
      </c>
      <c r="E762" s="29">
        <v>2023</v>
      </c>
      <c r="F762" s="17" t="s">
        <v>3</v>
      </c>
      <c r="G762" s="40">
        <v>5</v>
      </c>
      <c r="H762" s="31">
        <f t="shared" si="575"/>
        <v>12.589439999999998</v>
      </c>
      <c r="I762" s="32">
        <f t="shared" si="576"/>
        <v>1262.7208319999997</v>
      </c>
      <c r="J762" s="33">
        <v>10.491199999999999</v>
      </c>
      <c r="K762" s="32">
        <f t="shared" si="577"/>
        <v>1052.2673599999998</v>
      </c>
      <c r="L762" s="33">
        <v>9.2568999999999999</v>
      </c>
      <c r="M762" s="34">
        <f t="shared" si="578"/>
        <v>928.46706999999992</v>
      </c>
      <c r="N762" s="33">
        <v>8.0226000000000006</v>
      </c>
      <c r="O762" s="34">
        <f t="shared" si="579"/>
        <v>804.66678000000002</v>
      </c>
      <c r="P762" s="39">
        <f t="shared" si="580"/>
        <v>724.20010200000002</v>
      </c>
      <c r="Q762" s="28">
        <f t="shared" si="581"/>
        <v>1050.0901478999999</v>
      </c>
      <c r="R762" s="28">
        <f t="shared" si="582"/>
        <v>1018.5874434629999</v>
      </c>
      <c r="S762" s="28">
        <f t="shared" si="583"/>
        <v>997.5856405049999</v>
      </c>
      <c r="T762" s="28">
        <f t="shared" si="584"/>
        <v>976.58383754699992</v>
      </c>
      <c r="U762" s="28">
        <f t="shared" si="585"/>
        <v>945.08113310999988</v>
      </c>
    </row>
    <row r="763" spans="1:21" s="14" customFormat="1" ht="12.95" customHeight="1" x14ac:dyDescent="0.25">
      <c r="A763" s="5">
        <v>791</v>
      </c>
      <c r="B763" s="9" t="s">
        <v>243</v>
      </c>
      <c r="C763" s="4" t="s">
        <v>2283</v>
      </c>
      <c r="D763" s="4" t="s">
        <v>2401</v>
      </c>
      <c r="E763" s="29">
        <v>2023</v>
      </c>
      <c r="F763" s="17" t="s">
        <v>3</v>
      </c>
      <c r="G763" s="40">
        <v>5</v>
      </c>
      <c r="H763" s="31">
        <f t="shared" si="575"/>
        <v>12.589439999999998</v>
      </c>
      <c r="I763" s="32">
        <f t="shared" si="576"/>
        <v>1262.7208319999997</v>
      </c>
      <c r="J763" s="33">
        <v>10.491199999999999</v>
      </c>
      <c r="K763" s="32">
        <f t="shared" si="577"/>
        <v>1052.2673599999998</v>
      </c>
      <c r="L763" s="33">
        <v>9.2568999999999999</v>
      </c>
      <c r="M763" s="34">
        <f t="shared" si="578"/>
        <v>928.46706999999992</v>
      </c>
      <c r="N763" s="33">
        <v>8.0226000000000006</v>
      </c>
      <c r="O763" s="34">
        <f t="shared" si="579"/>
        <v>804.66678000000002</v>
      </c>
      <c r="P763" s="39">
        <f t="shared" si="580"/>
        <v>724.20010200000002</v>
      </c>
      <c r="Q763" s="28">
        <f t="shared" si="581"/>
        <v>1050.0901478999999</v>
      </c>
      <c r="R763" s="28">
        <f t="shared" si="582"/>
        <v>1018.5874434629999</v>
      </c>
      <c r="S763" s="28">
        <f t="shared" si="583"/>
        <v>997.5856405049999</v>
      </c>
      <c r="T763" s="28">
        <f t="shared" si="584"/>
        <v>976.58383754699992</v>
      </c>
      <c r="U763" s="28">
        <f t="shared" si="585"/>
        <v>945.08113310999988</v>
      </c>
    </row>
    <row r="764" spans="1:21" s="14" customFormat="1" ht="12.95" customHeight="1" x14ac:dyDescent="0.25">
      <c r="A764" s="5">
        <v>792</v>
      </c>
      <c r="B764" s="9" t="s">
        <v>244</v>
      </c>
      <c r="C764" s="4" t="s">
        <v>2284</v>
      </c>
      <c r="D764" s="4" t="s">
        <v>2402</v>
      </c>
      <c r="E764" s="29" t="s">
        <v>2534</v>
      </c>
      <c r="F764" s="17" t="s">
        <v>3</v>
      </c>
      <c r="G764" s="40">
        <v>5</v>
      </c>
      <c r="H764" s="31">
        <f t="shared" si="575"/>
        <v>12.589439999999998</v>
      </c>
      <c r="I764" s="32">
        <f t="shared" si="576"/>
        <v>1262.7208319999997</v>
      </c>
      <c r="J764" s="33">
        <v>10.491199999999999</v>
      </c>
      <c r="K764" s="32">
        <f t="shared" si="577"/>
        <v>1052.2673599999998</v>
      </c>
      <c r="L764" s="33">
        <v>9.2568999999999999</v>
      </c>
      <c r="M764" s="34">
        <f t="shared" si="578"/>
        <v>928.46706999999992</v>
      </c>
      <c r="N764" s="33">
        <v>8.0226000000000006</v>
      </c>
      <c r="O764" s="34">
        <f t="shared" si="579"/>
        <v>804.66678000000002</v>
      </c>
      <c r="P764" s="39">
        <f t="shared" si="580"/>
        <v>724.20010200000002</v>
      </c>
      <c r="Q764" s="28">
        <f t="shared" si="581"/>
        <v>1050.0901478999999</v>
      </c>
      <c r="R764" s="28">
        <f t="shared" si="582"/>
        <v>1018.5874434629999</v>
      </c>
      <c r="S764" s="28">
        <f t="shared" si="583"/>
        <v>997.5856405049999</v>
      </c>
      <c r="T764" s="28">
        <f t="shared" si="584"/>
        <v>976.58383754699992</v>
      </c>
      <c r="U764" s="28">
        <f t="shared" si="585"/>
        <v>945.08113310999988</v>
      </c>
    </row>
    <row r="765" spans="1:21" s="14" customFormat="1" ht="12.95" customHeight="1" x14ac:dyDescent="0.25">
      <c r="A765" s="5">
        <v>793</v>
      </c>
      <c r="B765" s="9" t="s">
        <v>245</v>
      </c>
      <c r="C765" s="4" t="s">
        <v>2285</v>
      </c>
      <c r="D765" s="4" t="s">
        <v>2348</v>
      </c>
      <c r="E765" s="29" t="s">
        <v>2532</v>
      </c>
      <c r="F765" s="17" t="s">
        <v>3</v>
      </c>
      <c r="G765" s="40">
        <v>5</v>
      </c>
      <c r="H765" s="31">
        <f t="shared" si="575"/>
        <v>12.589439999999998</v>
      </c>
      <c r="I765" s="32">
        <f t="shared" si="576"/>
        <v>1262.7208319999997</v>
      </c>
      <c r="J765" s="33">
        <v>10.491199999999999</v>
      </c>
      <c r="K765" s="32">
        <f t="shared" si="577"/>
        <v>1052.2673599999998</v>
      </c>
      <c r="L765" s="33">
        <v>9.2568999999999999</v>
      </c>
      <c r="M765" s="34">
        <f t="shared" si="578"/>
        <v>928.46706999999992</v>
      </c>
      <c r="N765" s="33">
        <v>8.0226000000000006</v>
      </c>
      <c r="O765" s="34">
        <f t="shared" si="579"/>
        <v>804.66678000000002</v>
      </c>
      <c r="P765" s="39">
        <f t="shared" si="580"/>
        <v>724.20010200000002</v>
      </c>
      <c r="Q765" s="28">
        <f t="shared" si="581"/>
        <v>1050.0901478999999</v>
      </c>
      <c r="R765" s="28">
        <f t="shared" si="582"/>
        <v>1018.5874434629999</v>
      </c>
      <c r="S765" s="28">
        <f t="shared" si="583"/>
        <v>997.5856405049999</v>
      </c>
      <c r="T765" s="28">
        <f t="shared" si="584"/>
        <v>976.58383754699992</v>
      </c>
      <c r="U765" s="28">
        <f t="shared" si="585"/>
        <v>945.08113310999988</v>
      </c>
    </row>
    <row r="766" spans="1:21" s="14" customFormat="1" ht="12.95" customHeight="1" x14ac:dyDescent="0.25">
      <c r="A766" s="5">
        <v>794</v>
      </c>
      <c r="B766" s="9" t="s">
        <v>246</v>
      </c>
      <c r="C766" s="4" t="s">
        <v>2286</v>
      </c>
      <c r="D766" s="4" t="s">
        <v>2403</v>
      </c>
      <c r="E766" s="29" t="s">
        <v>2532</v>
      </c>
      <c r="F766" s="17" t="s">
        <v>3</v>
      </c>
      <c r="G766" s="40">
        <v>5</v>
      </c>
      <c r="H766" s="31">
        <f t="shared" si="575"/>
        <v>12.589439999999998</v>
      </c>
      <c r="I766" s="32">
        <f t="shared" si="576"/>
        <v>1262.7208319999997</v>
      </c>
      <c r="J766" s="33">
        <v>10.491199999999999</v>
      </c>
      <c r="K766" s="32">
        <f t="shared" si="577"/>
        <v>1052.2673599999998</v>
      </c>
      <c r="L766" s="33">
        <v>9.2568999999999999</v>
      </c>
      <c r="M766" s="34">
        <f t="shared" si="578"/>
        <v>928.46706999999992</v>
      </c>
      <c r="N766" s="33">
        <v>8.0226000000000006</v>
      </c>
      <c r="O766" s="34">
        <f t="shared" si="579"/>
        <v>804.66678000000002</v>
      </c>
      <c r="P766" s="39">
        <f t="shared" si="580"/>
        <v>724.20010200000002</v>
      </c>
      <c r="Q766" s="28">
        <f t="shared" si="581"/>
        <v>1050.0901478999999</v>
      </c>
      <c r="R766" s="28">
        <f t="shared" si="582"/>
        <v>1018.5874434629999</v>
      </c>
      <c r="S766" s="28">
        <f t="shared" si="583"/>
        <v>997.5856405049999</v>
      </c>
      <c r="T766" s="28">
        <f t="shared" si="584"/>
        <v>976.58383754699992</v>
      </c>
      <c r="U766" s="28">
        <f t="shared" si="585"/>
        <v>945.08113310999988</v>
      </c>
    </row>
    <row r="767" spans="1:21" s="14" customFormat="1" ht="12.95" customHeight="1" x14ac:dyDescent="0.25">
      <c r="A767" s="5">
        <v>795</v>
      </c>
      <c r="B767" s="9" t="s">
        <v>247</v>
      </c>
      <c r="C767" s="4" t="s">
        <v>2287</v>
      </c>
      <c r="D767" s="4" t="s">
        <v>2404</v>
      </c>
      <c r="E767" s="29" t="s">
        <v>2534</v>
      </c>
      <c r="F767" s="17" t="s">
        <v>3</v>
      </c>
      <c r="G767" s="40">
        <v>5</v>
      </c>
      <c r="H767" s="31">
        <f t="shared" si="575"/>
        <v>12.589439999999998</v>
      </c>
      <c r="I767" s="32">
        <f t="shared" si="576"/>
        <v>1262.7208319999997</v>
      </c>
      <c r="J767" s="33">
        <v>10.491199999999999</v>
      </c>
      <c r="K767" s="32">
        <f t="shared" si="577"/>
        <v>1052.2673599999998</v>
      </c>
      <c r="L767" s="33">
        <v>9.2568999999999999</v>
      </c>
      <c r="M767" s="34">
        <f t="shared" si="578"/>
        <v>928.46706999999992</v>
      </c>
      <c r="N767" s="33">
        <v>8.0226000000000006</v>
      </c>
      <c r="O767" s="34">
        <f t="shared" si="579"/>
        <v>804.66678000000002</v>
      </c>
      <c r="P767" s="39">
        <f t="shared" si="580"/>
        <v>724.20010200000002</v>
      </c>
      <c r="Q767" s="28">
        <f t="shared" si="581"/>
        <v>1050.0901478999999</v>
      </c>
      <c r="R767" s="28">
        <f t="shared" si="582"/>
        <v>1018.5874434629999</v>
      </c>
      <c r="S767" s="28">
        <f t="shared" si="583"/>
        <v>997.5856405049999</v>
      </c>
      <c r="T767" s="28">
        <f t="shared" si="584"/>
        <v>976.58383754699992</v>
      </c>
      <c r="U767" s="28">
        <f t="shared" si="585"/>
        <v>945.08113310999988</v>
      </c>
    </row>
    <row r="768" spans="1:21" s="14" customFormat="1" ht="12.95" customHeight="1" x14ac:dyDescent="0.25">
      <c r="A768" s="5">
        <v>796</v>
      </c>
      <c r="B768" s="9" t="s">
        <v>248</v>
      </c>
      <c r="C768" s="4" t="s">
        <v>2288</v>
      </c>
      <c r="D768" s="4" t="s">
        <v>2405</v>
      </c>
      <c r="E768" s="29" t="s">
        <v>2534</v>
      </c>
      <c r="F768" s="17" t="s">
        <v>3</v>
      </c>
      <c r="G768" s="40">
        <v>5</v>
      </c>
      <c r="H768" s="31">
        <f t="shared" si="575"/>
        <v>17.48856</v>
      </c>
      <c r="I768" s="32">
        <f t="shared" si="576"/>
        <v>1754.102568</v>
      </c>
      <c r="J768" s="33">
        <v>14.5738</v>
      </c>
      <c r="K768" s="32">
        <f t="shared" si="577"/>
        <v>1461.7521400000001</v>
      </c>
      <c r="L768" s="33">
        <v>12.8592</v>
      </c>
      <c r="M768" s="34">
        <f t="shared" si="578"/>
        <v>1289.7727450000002</v>
      </c>
      <c r="N768" s="33">
        <v>11.144500000000001</v>
      </c>
      <c r="O768" s="34">
        <f t="shared" si="579"/>
        <v>1117.7933500000001</v>
      </c>
      <c r="P768" s="39">
        <f t="shared" si="580"/>
        <v>1006.0140150000001</v>
      </c>
      <c r="Q768" s="28">
        <f t="shared" si="581"/>
        <v>1458.72032175</v>
      </c>
      <c r="R768" s="28">
        <f t="shared" si="582"/>
        <v>1414.9587120975</v>
      </c>
      <c r="S768" s="28">
        <f t="shared" si="583"/>
        <v>1385.7843056624999</v>
      </c>
      <c r="T768" s="28">
        <f t="shared" si="584"/>
        <v>1356.6098992275001</v>
      </c>
      <c r="U768" s="28">
        <f t="shared" si="585"/>
        <v>1312.8482895750001</v>
      </c>
    </row>
    <row r="769" spans="1:21" s="14" customFormat="1" ht="12.95" customHeight="1" x14ac:dyDescent="0.25">
      <c r="A769" s="5">
        <v>797</v>
      </c>
      <c r="B769" s="9" t="s">
        <v>249</v>
      </c>
      <c r="C769" s="4" t="s">
        <v>2289</v>
      </c>
      <c r="D769" s="4" t="s">
        <v>2406</v>
      </c>
      <c r="E769" s="29" t="s">
        <v>2534</v>
      </c>
      <c r="F769" s="17" t="s">
        <v>3</v>
      </c>
      <c r="G769" s="40">
        <v>5</v>
      </c>
      <c r="H769" s="31">
        <f t="shared" si="575"/>
        <v>17.48856</v>
      </c>
      <c r="I769" s="32">
        <f t="shared" si="576"/>
        <v>1754.102568</v>
      </c>
      <c r="J769" s="33">
        <v>14.5738</v>
      </c>
      <c r="K769" s="32">
        <f t="shared" si="577"/>
        <v>1461.7521400000001</v>
      </c>
      <c r="L769" s="33">
        <v>12.8592</v>
      </c>
      <c r="M769" s="34">
        <f t="shared" si="578"/>
        <v>1289.7727450000002</v>
      </c>
      <c r="N769" s="33">
        <v>11.144500000000001</v>
      </c>
      <c r="O769" s="34">
        <f t="shared" si="579"/>
        <v>1117.7933500000001</v>
      </c>
      <c r="P769" s="39">
        <f t="shared" si="580"/>
        <v>1006.0140150000001</v>
      </c>
      <c r="Q769" s="28">
        <f t="shared" si="581"/>
        <v>1458.72032175</v>
      </c>
      <c r="R769" s="28">
        <f t="shared" si="582"/>
        <v>1414.9587120975</v>
      </c>
      <c r="S769" s="28">
        <f t="shared" si="583"/>
        <v>1385.7843056624999</v>
      </c>
      <c r="T769" s="28">
        <f t="shared" si="584"/>
        <v>1356.6098992275001</v>
      </c>
      <c r="U769" s="28">
        <f t="shared" si="585"/>
        <v>1312.8482895750001</v>
      </c>
    </row>
    <row r="770" spans="1:21" s="14" customFormat="1" ht="12.95" customHeight="1" x14ac:dyDescent="0.25">
      <c r="A770" s="5">
        <v>798</v>
      </c>
      <c r="B770" s="9" t="s">
        <v>241</v>
      </c>
      <c r="C770" s="4" t="s">
        <v>2538</v>
      </c>
      <c r="D770" s="4" t="s">
        <v>2399</v>
      </c>
      <c r="E770" s="29" t="s">
        <v>2534</v>
      </c>
      <c r="F770" s="17" t="s">
        <v>3</v>
      </c>
      <c r="G770" s="40">
        <v>5</v>
      </c>
      <c r="H770" s="31">
        <f t="shared" ref="H770" si="607">J770*1.2</f>
        <v>17.48856</v>
      </c>
      <c r="I770" s="32">
        <f t="shared" ref="I770" si="608">K770*1.2</f>
        <v>1754.102568</v>
      </c>
      <c r="J770" s="33">
        <v>14.5738</v>
      </c>
      <c r="K770" s="32">
        <f t="shared" ref="K770" si="609">J770*$F$3</f>
        <v>1461.7521400000001</v>
      </c>
      <c r="L770" s="33">
        <v>12.8592</v>
      </c>
      <c r="M770" s="34">
        <f t="shared" ref="M770" si="610">(K770+O770)/2</f>
        <v>1289.7727450000002</v>
      </c>
      <c r="N770" s="33">
        <v>11.144500000000001</v>
      </c>
      <c r="O770" s="34">
        <f t="shared" ref="O770" si="611">N770*$F$3</f>
        <v>1117.7933500000001</v>
      </c>
      <c r="P770" s="39">
        <f t="shared" si="580"/>
        <v>1006.0140150000001</v>
      </c>
      <c r="Q770" s="28">
        <f t="shared" si="581"/>
        <v>1458.72032175</v>
      </c>
      <c r="R770" s="28">
        <f t="shared" si="582"/>
        <v>1414.9587120975</v>
      </c>
      <c r="S770" s="28">
        <f t="shared" si="583"/>
        <v>1385.7843056624999</v>
      </c>
      <c r="T770" s="28">
        <f t="shared" si="584"/>
        <v>1356.6098992275001</v>
      </c>
      <c r="U770" s="28">
        <f t="shared" si="585"/>
        <v>1312.8482895750001</v>
      </c>
    </row>
    <row r="771" spans="1:21" s="14" customFormat="1" ht="12.95" customHeight="1" x14ac:dyDescent="0.25">
      <c r="A771" s="5">
        <v>799</v>
      </c>
      <c r="B771" s="9" t="s">
        <v>250</v>
      </c>
      <c r="C771" s="4" t="s">
        <v>2290</v>
      </c>
      <c r="D771" s="4" t="s">
        <v>2349</v>
      </c>
      <c r="E771" s="29" t="s">
        <v>2532</v>
      </c>
      <c r="F771" s="17" t="s">
        <v>3</v>
      </c>
      <c r="G771" s="40">
        <v>5</v>
      </c>
      <c r="H771" s="31">
        <f t="shared" si="575"/>
        <v>27.767159999999997</v>
      </c>
      <c r="I771" s="32">
        <f t="shared" si="576"/>
        <v>2785.0461479999994</v>
      </c>
      <c r="J771" s="33">
        <v>23.139299999999999</v>
      </c>
      <c r="K771" s="32">
        <f t="shared" si="577"/>
        <v>2320.8717899999997</v>
      </c>
      <c r="L771" s="33">
        <v>20.0822</v>
      </c>
      <c r="M771" s="34">
        <f t="shared" si="578"/>
        <v>2014.2446599999998</v>
      </c>
      <c r="N771" s="33">
        <v>17.025099999999998</v>
      </c>
      <c r="O771" s="34">
        <f t="shared" si="579"/>
        <v>1707.6175299999998</v>
      </c>
      <c r="P771" s="39">
        <f t="shared" si="580"/>
        <v>1536.8557769999998</v>
      </c>
      <c r="Q771" s="28">
        <f t="shared" si="581"/>
        <v>2228.4408766499996</v>
      </c>
      <c r="R771" s="28">
        <f t="shared" si="582"/>
        <v>2161.5876503504996</v>
      </c>
      <c r="S771" s="28">
        <f t="shared" si="583"/>
        <v>2117.0188328174995</v>
      </c>
      <c r="T771" s="28">
        <f t="shared" si="584"/>
        <v>2072.4500152844994</v>
      </c>
      <c r="U771" s="28">
        <f t="shared" si="585"/>
        <v>2005.5967889849996</v>
      </c>
    </row>
    <row r="772" spans="1:21" s="14" customFormat="1" ht="12.95" customHeight="1" x14ac:dyDescent="0.25">
      <c r="A772" s="5">
        <v>800</v>
      </c>
      <c r="B772" s="9" t="s">
        <v>251</v>
      </c>
      <c r="C772" s="4" t="s">
        <v>2291</v>
      </c>
      <c r="D772" s="4" t="s">
        <v>2407</v>
      </c>
      <c r="E772" s="29" t="s">
        <v>2532</v>
      </c>
      <c r="F772" s="17" t="s">
        <v>3</v>
      </c>
      <c r="G772" s="40">
        <v>5</v>
      </c>
      <c r="H772" s="31">
        <f t="shared" si="575"/>
        <v>27.767159999999997</v>
      </c>
      <c r="I772" s="32">
        <f t="shared" si="576"/>
        <v>2785.0461479999994</v>
      </c>
      <c r="J772" s="33">
        <v>23.139299999999999</v>
      </c>
      <c r="K772" s="32">
        <f t="shared" si="577"/>
        <v>2320.8717899999997</v>
      </c>
      <c r="L772" s="33">
        <v>20.0822</v>
      </c>
      <c r="M772" s="34">
        <f t="shared" si="578"/>
        <v>2014.2446599999998</v>
      </c>
      <c r="N772" s="33">
        <v>17.025099999999998</v>
      </c>
      <c r="O772" s="34">
        <f t="shared" si="579"/>
        <v>1707.6175299999998</v>
      </c>
      <c r="P772" s="39">
        <f t="shared" si="580"/>
        <v>1536.8557769999998</v>
      </c>
      <c r="Q772" s="28">
        <f t="shared" si="581"/>
        <v>2228.4408766499996</v>
      </c>
      <c r="R772" s="28">
        <f t="shared" si="582"/>
        <v>2161.5876503504996</v>
      </c>
      <c r="S772" s="28">
        <f t="shared" si="583"/>
        <v>2117.0188328174995</v>
      </c>
      <c r="T772" s="28">
        <f t="shared" si="584"/>
        <v>2072.4500152844994</v>
      </c>
      <c r="U772" s="28">
        <f t="shared" si="585"/>
        <v>2005.5967889849996</v>
      </c>
    </row>
    <row r="773" spans="1:21" s="14" customFormat="1" ht="12.95" customHeight="1" x14ac:dyDescent="0.25">
      <c r="A773" s="5">
        <v>801</v>
      </c>
      <c r="B773" s="9" t="s">
        <v>2585</v>
      </c>
      <c r="C773" s="4" t="s">
        <v>2539</v>
      </c>
      <c r="D773" s="4" t="s">
        <v>2540</v>
      </c>
      <c r="E773" s="29" t="s">
        <v>2532</v>
      </c>
      <c r="F773" s="17" t="s">
        <v>3</v>
      </c>
      <c r="G773" s="40">
        <v>5</v>
      </c>
      <c r="H773" s="31">
        <f t="shared" ref="H773" si="612">J773*1.2</f>
        <v>27.767159999999997</v>
      </c>
      <c r="I773" s="32">
        <f t="shared" ref="I773" si="613">K773*1.2</f>
        <v>2785.0461479999994</v>
      </c>
      <c r="J773" s="33">
        <v>23.139299999999999</v>
      </c>
      <c r="K773" s="32">
        <f t="shared" ref="K773" si="614">J773*$F$3</f>
        <v>2320.8717899999997</v>
      </c>
      <c r="L773" s="33">
        <v>20.0822</v>
      </c>
      <c r="M773" s="34">
        <f t="shared" ref="M773" si="615">(K773+O773)/2</f>
        <v>2014.2446599999998</v>
      </c>
      <c r="N773" s="33">
        <v>17.025099999999998</v>
      </c>
      <c r="O773" s="34">
        <f t="shared" ref="O773" si="616">N773*$F$3</f>
        <v>1707.6175299999998</v>
      </c>
      <c r="P773" s="39">
        <f t="shared" si="580"/>
        <v>1536.8557769999998</v>
      </c>
      <c r="Q773" s="28">
        <f t="shared" si="581"/>
        <v>2228.4408766499996</v>
      </c>
      <c r="R773" s="28">
        <f t="shared" si="582"/>
        <v>2161.5876503504996</v>
      </c>
      <c r="S773" s="28">
        <f t="shared" si="583"/>
        <v>2117.0188328174995</v>
      </c>
      <c r="T773" s="28">
        <f t="shared" si="584"/>
        <v>2072.4500152844994</v>
      </c>
      <c r="U773" s="28">
        <f t="shared" si="585"/>
        <v>2005.5967889849996</v>
      </c>
    </row>
    <row r="774" spans="1:21" s="14" customFormat="1" ht="12.95" customHeight="1" x14ac:dyDescent="0.25">
      <c r="A774" s="5">
        <v>802</v>
      </c>
      <c r="B774" s="9" t="s">
        <v>252</v>
      </c>
      <c r="C774" s="4" t="s">
        <v>2292</v>
      </c>
      <c r="D774" s="4" t="s">
        <v>2350</v>
      </c>
      <c r="E774" s="29" t="s">
        <v>2532</v>
      </c>
      <c r="F774" s="17" t="s">
        <v>3</v>
      </c>
      <c r="G774" s="40">
        <v>5</v>
      </c>
      <c r="H774" s="31">
        <f t="shared" si="575"/>
        <v>37.212959999999995</v>
      </c>
      <c r="I774" s="32">
        <f t="shared" si="576"/>
        <v>3732.4598879999994</v>
      </c>
      <c r="J774" s="33">
        <v>31.0108</v>
      </c>
      <c r="K774" s="32">
        <f t="shared" si="577"/>
        <v>3110.3832399999997</v>
      </c>
      <c r="L774" s="33">
        <v>27.362500000000001</v>
      </c>
      <c r="M774" s="34">
        <f t="shared" si="578"/>
        <v>2744.4587499999998</v>
      </c>
      <c r="N774" s="33">
        <v>23.714200000000002</v>
      </c>
      <c r="O774" s="34">
        <f t="shared" si="579"/>
        <v>2378.5342599999999</v>
      </c>
      <c r="P774" s="39">
        <f t="shared" si="580"/>
        <v>2140.6808339999998</v>
      </c>
      <c r="Q774" s="28">
        <f t="shared" si="581"/>
        <v>3103.9872092999994</v>
      </c>
      <c r="R774" s="28">
        <f t="shared" si="582"/>
        <v>3010.8675930209993</v>
      </c>
      <c r="S774" s="28">
        <f t="shared" si="583"/>
        <v>2948.7878488349993</v>
      </c>
      <c r="T774" s="28">
        <f t="shared" si="584"/>
        <v>2886.7081046489993</v>
      </c>
      <c r="U774" s="28">
        <f t="shared" si="585"/>
        <v>2793.5884883699996</v>
      </c>
    </row>
    <row r="775" spans="1:21" s="14" customFormat="1" ht="12.95" customHeight="1" x14ac:dyDescent="0.25">
      <c r="A775" s="5">
        <v>803</v>
      </c>
      <c r="B775" s="9" t="s">
        <v>253</v>
      </c>
      <c r="C775" s="4" t="s">
        <v>2293</v>
      </c>
      <c r="D775" s="4" t="s">
        <v>2408</v>
      </c>
      <c r="E775" s="29" t="s">
        <v>2532</v>
      </c>
      <c r="F775" s="17" t="s">
        <v>3</v>
      </c>
      <c r="G775" s="40">
        <v>5</v>
      </c>
      <c r="H775" s="31">
        <f t="shared" si="575"/>
        <v>37.212959999999995</v>
      </c>
      <c r="I775" s="32">
        <f t="shared" si="576"/>
        <v>3732.4598879999994</v>
      </c>
      <c r="J775" s="33">
        <v>31.0108</v>
      </c>
      <c r="K775" s="32">
        <f t="shared" si="577"/>
        <v>3110.3832399999997</v>
      </c>
      <c r="L775" s="33">
        <v>27.362500000000001</v>
      </c>
      <c r="M775" s="34">
        <f t="shared" si="578"/>
        <v>2744.4587499999998</v>
      </c>
      <c r="N775" s="33">
        <v>23.714200000000002</v>
      </c>
      <c r="O775" s="34">
        <f t="shared" si="579"/>
        <v>2378.5342599999999</v>
      </c>
      <c r="P775" s="39">
        <f t="shared" si="580"/>
        <v>2140.6808339999998</v>
      </c>
      <c r="Q775" s="28">
        <f t="shared" si="581"/>
        <v>3103.9872092999994</v>
      </c>
      <c r="R775" s="28">
        <f t="shared" si="582"/>
        <v>3010.8675930209993</v>
      </c>
      <c r="S775" s="28">
        <f t="shared" si="583"/>
        <v>2948.7878488349993</v>
      </c>
      <c r="T775" s="28">
        <f t="shared" si="584"/>
        <v>2886.7081046489993</v>
      </c>
      <c r="U775" s="28">
        <f t="shared" si="585"/>
        <v>2793.5884883699996</v>
      </c>
    </row>
    <row r="776" spans="1:21" s="14" customFormat="1" ht="12.95" customHeight="1" x14ac:dyDescent="0.25">
      <c r="A776" s="5">
        <v>804</v>
      </c>
      <c r="B776" s="9" t="s">
        <v>254</v>
      </c>
      <c r="C776" s="4" t="s">
        <v>2294</v>
      </c>
      <c r="D776" s="4" t="s">
        <v>2409</v>
      </c>
      <c r="E776" s="29" t="s">
        <v>2534</v>
      </c>
      <c r="F776" s="17" t="s">
        <v>3</v>
      </c>
      <c r="G776" s="40">
        <v>5</v>
      </c>
      <c r="H776" s="31">
        <f t="shared" si="575"/>
        <v>37.212959999999995</v>
      </c>
      <c r="I776" s="32">
        <f t="shared" si="576"/>
        <v>3732.4598879999994</v>
      </c>
      <c r="J776" s="33">
        <v>31.0108</v>
      </c>
      <c r="K776" s="32">
        <f t="shared" si="577"/>
        <v>3110.3832399999997</v>
      </c>
      <c r="L776" s="33">
        <v>27.362500000000001</v>
      </c>
      <c r="M776" s="34">
        <f t="shared" si="578"/>
        <v>2744.4587499999998</v>
      </c>
      <c r="N776" s="33">
        <v>23.714200000000002</v>
      </c>
      <c r="O776" s="34">
        <f t="shared" si="579"/>
        <v>2378.5342599999999</v>
      </c>
      <c r="P776" s="39">
        <f t="shared" si="580"/>
        <v>2140.6808339999998</v>
      </c>
      <c r="Q776" s="28">
        <f t="shared" si="581"/>
        <v>3103.9872092999994</v>
      </c>
      <c r="R776" s="28">
        <f t="shared" si="582"/>
        <v>3010.8675930209993</v>
      </c>
      <c r="S776" s="28">
        <f t="shared" si="583"/>
        <v>2948.7878488349993</v>
      </c>
      <c r="T776" s="28">
        <f t="shared" si="584"/>
        <v>2886.7081046489993</v>
      </c>
      <c r="U776" s="28">
        <f t="shared" si="585"/>
        <v>2793.5884883699996</v>
      </c>
    </row>
    <row r="777" spans="1:21" s="14" customFormat="1" ht="12.95" customHeight="1" x14ac:dyDescent="0.25">
      <c r="A777" s="5">
        <v>805</v>
      </c>
      <c r="B777" s="9" t="s">
        <v>258</v>
      </c>
      <c r="C777" s="4" t="s">
        <v>2295</v>
      </c>
      <c r="D777" s="4" t="s">
        <v>259</v>
      </c>
      <c r="E777" s="29" t="s">
        <v>2532</v>
      </c>
      <c r="F777" s="17" t="s">
        <v>3</v>
      </c>
      <c r="G777" s="40">
        <v>5</v>
      </c>
      <c r="H777" s="31">
        <f t="shared" si="575"/>
        <v>13.91724</v>
      </c>
      <c r="I777" s="32">
        <f t="shared" si="576"/>
        <v>1395.8991719999999</v>
      </c>
      <c r="J777" s="33">
        <v>11.5977</v>
      </c>
      <c r="K777" s="32">
        <f t="shared" si="577"/>
        <v>1163.2493099999999</v>
      </c>
      <c r="L777" s="33">
        <v>10.2333</v>
      </c>
      <c r="M777" s="34">
        <f t="shared" si="578"/>
        <v>1026.3949749999999</v>
      </c>
      <c r="N777" s="33">
        <v>8.8688000000000002</v>
      </c>
      <c r="O777" s="34">
        <f t="shared" si="579"/>
        <v>889.54064000000005</v>
      </c>
      <c r="P777" s="39">
        <f t="shared" si="580"/>
        <v>800.58657600000004</v>
      </c>
      <c r="Q777" s="28">
        <f t="shared" si="581"/>
        <v>1160.8505352000002</v>
      </c>
      <c r="R777" s="28">
        <f t="shared" si="582"/>
        <v>1126.0250191440002</v>
      </c>
      <c r="S777" s="28">
        <f t="shared" si="583"/>
        <v>1102.8080084400001</v>
      </c>
      <c r="T777" s="28">
        <f t="shared" si="584"/>
        <v>1079.5909977360002</v>
      </c>
      <c r="U777" s="28">
        <f t="shared" si="585"/>
        <v>1044.7654816800002</v>
      </c>
    </row>
    <row r="778" spans="1:21" s="14" customFormat="1" ht="12.95" customHeight="1" x14ac:dyDescent="0.25">
      <c r="A778" s="5">
        <v>806</v>
      </c>
      <c r="B778" s="9" t="s">
        <v>260</v>
      </c>
      <c r="C778" s="4" t="s">
        <v>2296</v>
      </c>
      <c r="D778" s="4" t="s">
        <v>261</v>
      </c>
      <c r="E778" s="29" t="s">
        <v>2532</v>
      </c>
      <c r="F778" s="17" t="s">
        <v>3</v>
      </c>
      <c r="G778" s="40">
        <v>5</v>
      </c>
      <c r="H778" s="31">
        <f t="shared" si="575"/>
        <v>13.91724</v>
      </c>
      <c r="I778" s="32">
        <f t="shared" si="576"/>
        <v>1395.8991719999999</v>
      </c>
      <c r="J778" s="33">
        <v>11.5977</v>
      </c>
      <c r="K778" s="32">
        <f t="shared" si="577"/>
        <v>1163.2493099999999</v>
      </c>
      <c r="L778" s="33">
        <v>10.2333</v>
      </c>
      <c r="M778" s="34">
        <f t="shared" si="578"/>
        <v>1026.3949749999999</v>
      </c>
      <c r="N778" s="33">
        <v>8.8688000000000002</v>
      </c>
      <c r="O778" s="34">
        <f t="shared" si="579"/>
        <v>889.54064000000005</v>
      </c>
      <c r="P778" s="39">
        <f t="shared" si="580"/>
        <v>800.58657600000004</v>
      </c>
      <c r="Q778" s="28">
        <f t="shared" si="581"/>
        <v>1160.8505352000002</v>
      </c>
      <c r="R778" s="28">
        <f t="shared" si="582"/>
        <v>1126.0250191440002</v>
      </c>
      <c r="S778" s="28">
        <f t="shared" si="583"/>
        <v>1102.8080084400001</v>
      </c>
      <c r="T778" s="28">
        <f t="shared" si="584"/>
        <v>1079.5909977360002</v>
      </c>
      <c r="U778" s="28">
        <f t="shared" si="585"/>
        <v>1044.7654816800002</v>
      </c>
    </row>
    <row r="779" spans="1:21" s="14" customFormat="1" ht="12.95" customHeight="1" x14ac:dyDescent="0.25">
      <c r="A779" s="5">
        <v>807</v>
      </c>
      <c r="B779" s="9" t="s">
        <v>262</v>
      </c>
      <c r="C779" s="4" t="s">
        <v>2297</v>
      </c>
      <c r="D779" s="4" t="s">
        <v>2413</v>
      </c>
      <c r="E779" s="29" t="s">
        <v>2534</v>
      </c>
      <c r="F779" s="17" t="s">
        <v>3</v>
      </c>
      <c r="G779" s="40">
        <v>5</v>
      </c>
      <c r="H779" s="31">
        <f t="shared" si="575"/>
        <v>35.783159999999995</v>
      </c>
      <c r="I779" s="32">
        <f t="shared" si="576"/>
        <v>3589.0509479999996</v>
      </c>
      <c r="J779" s="33">
        <v>29.819299999999998</v>
      </c>
      <c r="K779" s="32">
        <f t="shared" si="577"/>
        <v>2990.8757899999996</v>
      </c>
      <c r="L779" s="33">
        <v>28.0852</v>
      </c>
      <c r="M779" s="34">
        <f t="shared" si="578"/>
        <v>2816.9405449999995</v>
      </c>
      <c r="N779" s="33">
        <v>26.350999999999999</v>
      </c>
      <c r="O779" s="34">
        <f t="shared" ref="O779:O846" si="617">N779*$F$3</f>
        <v>2643.0052999999998</v>
      </c>
      <c r="P779" s="39">
        <f t="shared" si="580"/>
        <v>2378.7047699999998</v>
      </c>
      <c r="Q779" s="28">
        <f t="shared" si="581"/>
        <v>3449.1219164999998</v>
      </c>
      <c r="R779" s="28">
        <f t="shared" si="582"/>
        <v>3345.648259005</v>
      </c>
      <c r="S779" s="28">
        <f t="shared" si="583"/>
        <v>3276.6658206749998</v>
      </c>
      <c r="T779" s="28">
        <f t="shared" si="584"/>
        <v>3207.6833823449997</v>
      </c>
      <c r="U779" s="28">
        <f t="shared" si="585"/>
        <v>3104.2097248499999</v>
      </c>
    </row>
    <row r="780" spans="1:21" s="14" customFormat="1" ht="12.95" customHeight="1" x14ac:dyDescent="0.25">
      <c r="A780" s="5">
        <v>808</v>
      </c>
      <c r="B780" s="9" t="s">
        <v>263</v>
      </c>
      <c r="C780" s="4" t="s">
        <v>2298</v>
      </c>
      <c r="D780" s="4" t="s">
        <v>2351</v>
      </c>
      <c r="E780" s="29" t="s">
        <v>2532</v>
      </c>
      <c r="F780" s="17" t="s">
        <v>3</v>
      </c>
      <c r="G780" s="40">
        <v>5</v>
      </c>
      <c r="H780" s="31">
        <f t="shared" ref="H780:H847" si="618">J780*1.2</f>
        <v>13.91724</v>
      </c>
      <c r="I780" s="32">
        <f t="shared" ref="I780:I847" si="619">K780*1.2</f>
        <v>1395.8991719999999</v>
      </c>
      <c r="J780" s="33">
        <v>11.5977</v>
      </c>
      <c r="K780" s="32">
        <f t="shared" ref="K780:K847" si="620">J780*$F$3</f>
        <v>1163.2493099999999</v>
      </c>
      <c r="L780" s="33">
        <v>10.2333</v>
      </c>
      <c r="M780" s="34">
        <f t="shared" ref="M780:M847" si="621">(K780+O780)/2</f>
        <v>1026.3949749999999</v>
      </c>
      <c r="N780" s="33">
        <v>8.8688000000000002</v>
      </c>
      <c r="O780" s="34">
        <f t="shared" si="617"/>
        <v>889.54064000000005</v>
      </c>
      <c r="P780" s="39">
        <f t="shared" si="580"/>
        <v>800.58657600000004</v>
      </c>
      <c r="Q780" s="28">
        <f t="shared" si="581"/>
        <v>1160.8505352000002</v>
      </c>
      <c r="R780" s="28">
        <f t="shared" si="582"/>
        <v>1126.0250191440002</v>
      </c>
      <c r="S780" s="28">
        <f t="shared" si="583"/>
        <v>1102.8080084400001</v>
      </c>
      <c r="T780" s="28">
        <f t="shared" si="584"/>
        <v>1079.5909977360002</v>
      </c>
      <c r="U780" s="28">
        <f t="shared" si="585"/>
        <v>1044.7654816800002</v>
      </c>
    </row>
    <row r="781" spans="1:21" s="14" customFormat="1" ht="12.95" customHeight="1" x14ac:dyDescent="0.25">
      <c r="A781" s="5">
        <v>809</v>
      </c>
      <c r="B781" s="9" t="s">
        <v>264</v>
      </c>
      <c r="C781" s="4" t="s">
        <v>2299</v>
      </c>
      <c r="D781" s="4" t="s">
        <v>265</v>
      </c>
      <c r="E781" s="29">
        <v>2023</v>
      </c>
      <c r="F781" s="17" t="s">
        <v>3</v>
      </c>
      <c r="G781" s="40">
        <v>5</v>
      </c>
      <c r="H781" s="31">
        <f t="shared" si="618"/>
        <v>13.91724</v>
      </c>
      <c r="I781" s="32">
        <f t="shared" si="619"/>
        <v>1395.8991719999999</v>
      </c>
      <c r="J781" s="33">
        <v>11.5977</v>
      </c>
      <c r="K781" s="32">
        <f t="shared" si="620"/>
        <v>1163.2493099999999</v>
      </c>
      <c r="L781" s="33">
        <v>10.2333</v>
      </c>
      <c r="M781" s="34">
        <f t="shared" si="621"/>
        <v>1026.3949749999999</v>
      </c>
      <c r="N781" s="33">
        <v>8.8688000000000002</v>
      </c>
      <c r="O781" s="34">
        <f t="shared" si="617"/>
        <v>889.54064000000005</v>
      </c>
      <c r="P781" s="39">
        <f t="shared" ref="P781:P844" si="622">O781-(O781*0.1)</f>
        <v>800.58657600000004</v>
      </c>
      <c r="Q781" s="28">
        <f t="shared" ref="Q781:Q844" si="623">P781+(P781*0.45)</f>
        <v>1160.8505352000002</v>
      </c>
      <c r="R781" s="28">
        <f t="shared" ref="R781:R844" si="624">Q781-(Q781*0.03)</f>
        <v>1126.0250191440002</v>
      </c>
      <c r="S781" s="28">
        <f t="shared" ref="S781:S844" si="625">Q781-(Q781*0.05)</f>
        <v>1102.8080084400001</v>
      </c>
      <c r="T781" s="28">
        <f t="shared" ref="T781:T844" si="626">Q781-(Q781*0.07)</f>
        <v>1079.5909977360002</v>
      </c>
      <c r="U781" s="28">
        <f t="shared" ref="U781:U844" si="627">Q781-(Q781*0.1)</f>
        <v>1044.7654816800002</v>
      </c>
    </row>
    <row r="782" spans="1:21" s="14" customFormat="1" ht="12.95" customHeight="1" x14ac:dyDescent="0.25">
      <c r="A782" s="5">
        <v>810</v>
      </c>
      <c r="B782" s="9" t="s">
        <v>266</v>
      </c>
      <c r="C782" s="4" t="s">
        <v>2300</v>
      </c>
      <c r="D782" s="4" t="s">
        <v>2414</v>
      </c>
      <c r="E782" s="29" t="s">
        <v>2532</v>
      </c>
      <c r="F782" s="17" t="s">
        <v>3</v>
      </c>
      <c r="G782" s="40">
        <v>5</v>
      </c>
      <c r="H782" s="31">
        <f t="shared" si="618"/>
        <v>13.91724</v>
      </c>
      <c r="I782" s="32">
        <f t="shared" si="619"/>
        <v>1395.8991719999999</v>
      </c>
      <c r="J782" s="33">
        <v>11.5977</v>
      </c>
      <c r="K782" s="32">
        <f t="shared" si="620"/>
        <v>1163.2493099999999</v>
      </c>
      <c r="L782" s="33">
        <v>10.2333</v>
      </c>
      <c r="M782" s="34">
        <f t="shared" si="621"/>
        <v>1026.3949749999999</v>
      </c>
      <c r="N782" s="33">
        <v>8.8688000000000002</v>
      </c>
      <c r="O782" s="34">
        <f t="shared" si="617"/>
        <v>889.54064000000005</v>
      </c>
      <c r="P782" s="39">
        <f t="shared" si="622"/>
        <v>800.58657600000004</v>
      </c>
      <c r="Q782" s="28">
        <f t="shared" si="623"/>
        <v>1160.8505352000002</v>
      </c>
      <c r="R782" s="28">
        <f t="shared" si="624"/>
        <v>1126.0250191440002</v>
      </c>
      <c r="S782" s="28">
        <f t="shared" si="625"/>
        <v>1102.8080084400001</v>
      </c>
      <c r="T782" s="28">
        <f t="shared" si="626"/>
        <v>1079.5909977360002</v>
      </c>
      <c r="U782" s="28">
        <f t="shared" si="627"/>
        <v>1044.7654816800002</v>
      </c>
    </row>
    <row r="783" spans="1:21" s="14" customFormat="1" ht="12.95" customHeight="1" x14ac:dyDescent="0.25">
      <c r="A783" s="5">
        <v>811</v>
      </c>
      <c r="B783" s="9" t="s">
        <v>267</v>
      </c>
      <c r="C783" s="4" t="s">
        <v>2301</v>
      </c>
      <c r="D783" s="4" t="s">
        <v>2415</v>
      </c>
      <c r="E783" s="29" t="s">
        <v>2532</v>
      </c>
      <c r="F783" s="17" t="s">
        <v>3</v>
      </c>
      <c r="G783" s="40">
        <v>2</v>
      </c>
      <c r="H783" s="31">
        <f t="shared" si="618"/>
        <v>13.91724</v>
      </c>
      <c r="I783" s="32">
        <f t="shared" si="619"/>
        <v>1395.8991719999999</v>
      </c>
      <c r="J783" s="33">
        <v>11.5977</v>
      </c>
      <c r="K783" s="32">
        <f t="shared" si="620"/>
        <v>1163.2493099999999</v>
      </c>
      <c r="L783" s="33">
        <v>10.2333</v>
      </c>
      <c r="M783" s="34">
        <f t="shared" si="621"/>
        <v>1026.3949749999999</v>
      </c>
      <c r="N783" s="33">
        <v>8.8688000000000002</v>
      </c>
      <c r="O783" s="34">
        <f t="shared" si="617"/>
        <v>889.54064000000005</v>
      </c>
      <c r="P783" s="39">
        <f t="shared" si="622"/>
        <v>800.58657600000004</v>
      </c>
      <c r="Q783" s="28">
        <f t="shared" si="623"/>
        <v>1160.8505352000002</v>
      </c>
      <c r="R783" s="28">
        <f t="shared" si="624"/>
        <v>1126.0250191440002</v>
      </c>
      <c r="S783" s="28">
        <f t="shared" si="625"/>
        <v>1102.8080084400001</v>
      </c>
      <c r="T783" s="28">
        <f t="shared" si="626"/>
        <v>1079.5909977360002</v>
      </c>
      <c r="U783" s="28">
        <f t="shared" si="627"/>
        <v>1044.7654816800002</v>
      </c>
    </row>
    <row r="784" spans="1:21" s="14" customFormat="1" ht="12.95" customHeight="1" x14ac:dyDescent="0.25">
      <c r="A784" s="5">
        <v>812</v>
      </c>
      <c r="B784" s="9" t="s">
        <v>268</v>
      </c>
      <c r="C784" s="4" t="s">
        <v>2302</v>
      </c>
      <c r="D784" s="4" t="s">
        <v>2416</v>
      </c>
      <c r="E784" s="29" t="s">
        <v>2534</v>
      </c>
      <c r="F784" s="17" t="s">
        <v>3</v>
      </c>
      <c r="G784" s="40">
        <v>5</v>
      </c>
      <c r="H784" s="31">
        <f t="shared" si="618"/>
        <v>13.91724</v>
      </c>
      <c r="I784" s="32">
        <f t="shared" si="619"/>
        <v>1395.8991719999999</v>
      </c>
      <c r="J784" s="33">
        <v>11.5977</v>
      </c>
      <c r="K784" s="32">
        <f t="shared" si="620"/>
        <v>1163.2493099999999</v>
      </c>
      <c r="L784" s="33">
        <v>10.2333</v>
      </c>
      <c r="M784" s="34">
        <f t="shared" si="621"/>
        <v>1026.3949749999999</v>
      </c>
      <c r="N784" s="33">
        <v>8.8688000000000002</v>
      </c>
      <c r="O784" s="34">
        <f t="shared" si="617"/>
        <v>889.54064000000005</v>
      </c>
      <c r="P784" s="39">
        <f t="shared" si="622"/>
        <v>800.58657600000004</v>
      </c>
      <c r="Q784" s="28">
        <f t="shared" si="623"/>
        <v>1160.8505352000002</v>
      </c>
      <c r="R784" s="28">
        <f t="shared" si="624"/>
        <v>1126.0250191440002</v>
      </c>
      <c r="S784" s="28">
        <f t="shared" si="625"/>
        <v>1102.8080084400001</v>
      </c>
      <c r="T784" s="28">
        <f t="shared" si="626"/>
        <v>1079.5909977360002</v>
      </c>
      <c r="U784" s="28">
        <f t="shared" si="627"/>
        <v>1044.7654816800002</v>
      </c>
    </row>
    <row r="785" spans="1:21" s="14" customFormat="1" ht="12.95" customHeight="1" x14ac:dyDescent="0.25">
      <c r="A785" s="5">
        <v>813</v>
      </c>
      <c r="B785" s="9" t="s">
        <v>269</v>
      </c>
      <c r="C785" s="4" t="s">
        <v>2303</v>
      </c>
      <c r="D785" s="4" t="s">
        <v>2417</v>
      </c>
      <c r="E785" s="29" t="s">
        <v>2534</v>
      </c>
      <c r="F785" s="17" t="s">
        <v>3</v>
      </c>
      <c r="G785" s="40">
        <v>5</v>
      </c>
      <c r="H785" s="31">
        <f t="shared" si="618"/>
        <v>13.91724</v>
      </c>
      <c r="I785" s="32">
        <f t="shared" si="619"/>
        <v>1395.8991719999999</v>
      </c>
      <c r="J785" s="33">
        <v>11.5977</v>
      </c>
      <c r="K785" s="32">
        <f t="shared" si="620"/>
        <v>1163.2493099999999</v>
      </c>
      <c r="L785" s="33">
        <v>10.2333</v>
      </c>
      <c r="M785" s="34">
        <f t="shared" si="621"/>
        <v>1026.3949749999999</v>
      </c>
      <c r="N785" s="33">
        <v>8.8688000000000002</v>
      </c>
      <c r="O785" s="34">
        <f t="shared" si="617"/>
        <v>889.54064000000005</v>
      </c>
      <c r="P785" s="39">
        <f t="shared" si="622"/>
        <v>800.58657600000004</v>
      </c>
      <c r="Q785" s="28">
        <f t="shared" si="623"/>
        <v>1160.8505352000002</v>
      </c>
      <c r="R785" s="28">
        <f t="shared" si="624"/>
        <v>1126.0250191440002</v>
      </c>
      <c r="S785" s="28">
        <f t="shared" si="625"/>
        <v>1102.8080084400001</v>
      </c>
      <c r="T785" s="28">
        <f t="shared" si="626"/>
        <v>1079.5909977360002</v>
      </c>
      <c r="U785" s="28">
        <f t="shared" si="627"/>
        <v>1044.7654816800002</v>
      </c>
    </row>
    <row r="786" spans="1:21" s="14" customFormat="1" ht="12.75" customHeight="1" x14ac:dyDescent="0.25">
      <c r="A786" s="5">
        <v>814</v>
      </c>
      <c r="B786" s="9" t="s">
        <v>270</v>
      </c>
      <c r="C786" s="4" t="s">
        <v>2304</v>
      </c>
      <c r="D786" s="4" t="s">
        <v>2418</v>
      </c>
      <c r="E786" s="29" t="s">
        <v>2534</v>
      </c>
      <c r="F786" s="17" t="s">
        <v>3</v>
      </c>
      <c r="G786" s="40">
        <v>5</v>
      </c>
      <c r="H786" s="31">
        <f t="shared" si="618"/>
        <v>19.474439999999998</v>
      </c>
      <c r="I786" s="32">
        <f t="shared" si="619"/>
        <v>1953.2863319999997</v>
      </c>
      <c r="J786" s="33">
        <v>16.2287</v>
      </c>
      <c r="K786" s="32">
        <f t="shared" si="620"/>
        <v>1627.7386099999999</v>
      </c>
      <c r="L786" s="33">
        <v>14.3195</v>
      </c>
      <c r="M786" s="34">
        <f t="shared" si="621"/>
        <v>1436.2458499999998</v>
      </c>
      <c r="N786" s="33">
        <v>12.410299999999999</v>
      </c>
      <c r="O786" s="34">
        <f t="shared" si="617"/>
        <v>1244.7530899999999</v>
      </c>
      <c r="P786" s="39">
        <f t="shared" si="622"/>
        <v>1120.277781</v>
      </c>
      <c r="Q786" s="28">
        <f t="shared" si="623"/>
        <v>1624.4027824499999</v>
      </c>
      <c r="R786" s="28">
        <f t="shared" si="624"/>
        <v>1575.6706989764998</v>
      </c>
      <c r="S786" s="28">
        <f t="shared" si="625"/>
        <v>1543.1826433274998</v>
      </c>
      <c r="T786" s="28">
        <f t="shared" si="626"/>
        <v>1510.6945876784998</v>
      </c>
      <c r="U786" s="28">
        <f t="shared" si="627"/>
        <v>1461.962504205</v>
      </c>
    </row>
    <row r="787" spans="1:21" s="14" customFormat="1" ht="12.95" customHeight="1" x14ac:dyDescent="0.25">
      <c r="A787" s="5">
        <v>815</v>
      </c>
      <c r="B787" s="9" t="s">
        <v>271</v>
      </c>
      <c r="C787" s="4" t="s">
        <v>2305</v>
      </c>
      <c r="D787" s="4" t="s">
        <v>2419</v>
      </c>
      <c r="E787" s="29" t="s">
        <v>2534</v>
      </c>
      <c r="F787" s="17" t="s">
        <v>3</v>
      </c>
      <c r="G787" s="40">
        <v>5</v>
      </c>
      <c r="H787" s="31">
        <f t="shared" si="618"/>
        <v>19.474439999999998</v>
      </c>
      <c r="I787" s="32">
        <f t="shared" si="619"/>
        <v>1953.2863319999997</v>
      </c>
      <c r="J787" s="33">
        <v>16.2287</v>
      </c>
      <c r="K787" s="32">
        <f t="shared" si="620"/>
        <v>1627.7386099999999</v>
      </c>
      <c r="L787" s="33">
        <v>14.3195</v>
      </c>
      <c r="M787" s="34">
        <f t="shared" si="621"/>
        <v>1436.2458499999998</v>
      </c>
      <c r="N787" s="33">
        <v>12.410299999999999</v>
      </c>
      <c r="O787" s="34">
        <f t="shared" si="617"/>
        <v>1244.7530899999999</v>
      </c>
      <c r="P787" s="39">
        <f t="shared" si="622"/>
        <v>1120.277781</v>
      </c>
      <c r="Q787" s="28">
        <f t="shared" si="623"/>
        <v>1624.4027824499999</v>
      </c>
      <c r="R787" s="28">
        <f t="shared" si="624"/>
        <v>1575.6706989764998</v>
      </c>
      <c r="S787" s="28">
        <f t="shared" si="625"/>
        <v>1543.1826433274998</v>
      </c>
      <c r="T787" s="28">
        <f t="shared" si="626"/>
        <v>1510.6945876784998</v>
      </c>
      <c r="U787" s="28">
        <f t="shared" si="627"/>
        <v>1461.962504205</v>
      </c>
    </row>
    <row r="788" spans="1:21" s="14" customFormat="1" ht="12.95" customHeight="1" x14ac:dyDescent="0.25">
      <c r="A788" s="5">
        <v>816</v>
      </c>
      <c r="B788" s="9" t="s">
        <v>255</v>
      </c>
      <c r="C788" s="4" t="s">
        <v>2541</v>
      </c>
      <c r="D788" s="4" t="s">
        <v>2410</v>
      </c>
      <c r="E788" s="29" t="s">
        <v>2534</v>
      </c>
      <c r="F788" s="17" t="s">
        <v>3</v>
      </c>
      <c r="G788" s="40">
        <v>5</v>
      </c>
      <c r="H788" s="31">
        <f t="shared" si="618"/>
        <v>19.474439999999998</v>
      </c>
      <c r="I788" s="32">
        <f t="shared" si="619"/>
        <v>1953.2863319999997</v>
      </c>
      <c r="J788" s="33">
        <v>16.2287</v>
      </c>
      <c r="K788" s="32">
        <f t="shared" si="620"/>
        <v>1627.7386099999999</v>
      </c>
      <c r="L788" s="33">
        <v>14.3195</v>
      </c>
      <c r="M788" s="34">
        <f t="shared" si="621"/>
        <v>1436.2458499999998</v>
      </c>
      <c r="N788" s="33">
        <v>12.410299999999999</v>
      </c>
      <c r="O788" s="34">
        <f t="shared" si="617"/>
        <v>1244.7530899999999</v>
      </c>
      <c r="P788" s="39">
        <f t="shared" si="622"/>
        <v>1120.277781</v>
      </c>
      <c r="Q788" s="28">
        <f t="shared" si="623"/>
        <v>1624.4027824499999</v>
      </c>
      <c r="R788" s="28">
        <f t="shared" si="624"/>
        <v>1575.6706989764998</v>
      </c>
      <c r="S788" s="28">
        <f t="shared" si="625"/>
        <v>1543.1826433274998</v>
      </c>
      <c r="T788" s="28">
        <f t="shared" si="626"/>
        <v>1510.6945876784998</v>
      </c>
      <c r="U788" s="28">
        <f t="shared" si="627"/>
        <v>1461.962504205</v>
      </c>
    </row>
    <row r="789" spans="1:21" s="14" customFormat="1" ht="12.95" customHeight="1" x14ac:dyDescent="0.25">
      <c r="A789" s="5">
        <v>817</v>
      </c>
      <c r="B789" s="9" t="s">
        <v>272</v>
      </c>
      <c r="C789" s="4" t="s">
        <v>2306</v>
      </c>
      <c r="D789" s="4" t="s">
        <v>273</v>
      </c>
      <c r="E789" s="29" t="s">
        <v>2532</v>
      </c>
      <c r="F789" s="17" t="s">
        <v>3</v>
      </c>
      <c r="G789" s="40">
        <v>5</v>
      </c>
      <c r="H789" s="31">
        <f t="shared" si="618"/>
        <v>29.735880000000002</v>
      </c>
      <c r="I789" s="32">
        <f t="shared" si="619"/>
        <v>2982.5087640000002</v>
      </c>
      <c r="J789" s="33">
        <v>24.779900000000001</v>
      </c>
      <c r="K789" s="32">
        <f t="shared" si="620"/>
        <v>2485.4239700000003</v>
      </c>
      <c r="L789" s="33">
        <v>21.864599999999999</v>
      </c>
      <c r="M789" s="34">
        <f t="shared" si="621"/>
        <v>2193.0193800000002</v>
      </c>
      <c r="N789" s="33">
        <v>18.949300000000001</v>
      </c>
      <c r="O789" s="34">
        <f t="shared" si="617"/>
        <v>1900.6147900000001</v>
      </c>
      <c r="P789" s="39">
        <f t="shared" si="622"/>
        <v>1710.5533110000001</v>
      </c>
      <c r="Q789" s="28">
        <f t="shared" si="623"/>
        <v>2480.3023009500002</v>
      </c>
      <c r="R789" s="28">
        <f t="shared" si="624"/>
        <v>2405.8932319215</v>
      </c>
      <c r="S789" s="28">
        <f t="shared" si="625"/>
        <v>2356.2871859025004</v>
      </c>
      <c r="T789" s="28">
        <f t="shared" si="626"/>
        <v>2306.6811398835002</v>
      </c>
      <c r="U789" s="28">
        <f t="shared" si="627"/>
        <v>2232.272070855</v>
      </c>
    </row>
    <row r="790" spans="1:21" s="14" customFormat="1" ht="12.95" customHeight="1" x14ac:dyDescent="0.25">
      <c r="A790" s="5">
        <v>818</v>
      </c>
      <c r="B790" s="9" t="s">
        <v>274</v>
      </c>
      <c r="C790" s="4" t="s">
        <v>2307</v>
      </c>
      <c r="D790" s="4" t="s">
        <v>275</v>
      </c>
      <c r="E790" s="29" t="s">
        <v>2532</v>
      </c>
      <c r="F790" s="17" t="s">
        <v>3</v>
      </c>
      <c r="G790" s="40">
        <v>5</v>
      </c>
      <c r="H790" s="31">
        <f t="shared" si="618"/>
        <v>29.735880000000002</v>
      </c>
      <c r="I790" s="32">
        <f t="shared" si="619"/>
        <v>2982.5087640000002</v>
      </c>
      <c r="J790" s="33">
        <v>24.779900000000001</v>
      </c>
      <c r="K790" s="32">
        <f t="shared" si="620"/>
        <v>2485.4239700000003</v>
      </c>
      <c r="L790" s="33">
        <v>21.864599999999999</v>
      </c>
      <c r="M790" s="34">
        <f t="shared" si="621"/>
        <v>2193.0193800000002</v>
      </c>
      <c r="N790" s="33">
        <v>18.949300000000001</v>
      </c>
      <c r="O790" s="34">
        <f t="shared" si="617"/>
        <v>1900.6147900000001</v>
      </c>
      <c r="P790" s="39">
        <f t="shared" si="622"/>
        <v>1710.5533110000001</v>
      </c>
      <c r="Q790" s="28">
        <f t="shared" si="623"/>
        <v>2480.3023009500002</v>
      </c>
      <c r="R790" s="28">
        <f t="shared" si="624"/>
        <v>2405.8932319215</v>
      </c>
      <c r="S790" s="28">
        <f t="shared" si="625"/>
        <v>2356.2871859025004</v>
      </c>
      <c r="T790" s="28">
        <f t="shared" si="626"/>
        <v>2306.6811398835002</v>
      </c>
      <c r="U790" s="28">
        <f t="shared" si="627"/>
        <v>2232.272070855</v>
      </c>
    </row>
    <row r="791" spans="1:21" s="14" customFormat="1" ht="12.95" customHeight="1" x14ac:dyDescent="0.25">
      <c r="A791" s="5">
        <v>819</v>
      </c>
      <c r="B791" s="9" t="s">
        <v>276</v>
      </c>
      <c r="C791" s="4" t="s">
        <v>2308</v>
      </c>
      <c r="D791" s="4" t="s">
        <v>2420</v>
      </c>
      <c r="E791" s="29" t="s">
        <v>2532</v>
      </c>
      <c r="F791" s="17" t="s">
        <v>3</v>
      </c>
      <c r="G791" s="40">
        <v>5</v>
      </c>
      <c r="H791" s="31">
        <f t="shared" si="618"/>
        <v>29.735880000000002</v>
      </c>
      <c r="I791" s="32">
        <f t="shared" si="619"/>
        <v>2982.5087640000002</v>
      </c>
      <c r="J791" s="33">
        <v>24.779900000000001</v>
      </c>
      <c r="K791" s="32">
        <f t="shared" si="620"/>
        <v>2485.4239700000003</v>
      </c>
      <c r="L791" s="33">
        <v>21.864599999999999</v>
      </c>
      <c r="M791" s="34">
        <f t="shared" si="621"/>
        <v>2193.0193800000002</v>
      </c>
      <c r="N791" s="33">
        <v>18.949300000000001</v>
      </c>
      <c r="O791" s="34">
        <f t="shared" si="617"/>
        <v>1900.6147900000001</v>
      </c>
      <c r="P791" s="39">
        <f t="shared" si="622"/>
        <v>1710.5533110000001</v>
      </c>
      <c r="Q791" s="28">
        <f t="shared" si="623"/>
        <v>2480.3023009500002</v>
      </c>
      <c r="R791" s="28">
        <f t="shared" si="624"/>
        <v>2405.8932319215</v>
      </c>
      <c r="S791" s="28">
        <f t="shared" si="625"/>
        <v>2356.2871859025004</v>
      </c>
      <c r="T791" s="28">
        <f t="shared" si="626"/>
        <v>2306.6811398835002</v>
      </c>
      <c r="U791" s="28">
        <f t="shared" si="627"/>
        <v>2232.272070855</v>
      </c>
    </row>
    <row r="792" spans="1:21" s="14" customFormat="1" ht="12.95" customHeight="1" x14ac:dyDescent="0.25">
      <c r="A792" s="5">
        <v>820</v>
      </c>
      <c r="B792" s="9" t="s">
        <v>277</v>
      </c>
      <c r="C792" s="4" t="s">
        <v>2309</v>
      </c>
      <c r="D792" s="4" t="s">
        <v>2359</v>
      </c>
      <c r="E792" s="29" t="s">
        <v>2532</v>
      </c>
      <c r="F792" s="17" t="s">
        <v>3</v>
      </c>
      <c r="G792" s="40">
        <v>10</v>
      </c>
      <c r="H792" s="31">
        <f t="shared" si="618"/>
        <v>29.735880000000002</v>
      </c>
      <c r="I792" s="32">
        <f t="shared" si="619"/>
        <v>2982.5087640000002</v>
      </c>
      <c r="J792" s="33">
        <v>24.779900000000001</v>
      </c>
      <c r="K792" s="32">
        <f t="shared" si="620"/>
        <v>2485.4239700000003</v>
      </c>
      <c r="L792" s="33">
        <v>21.864599999999999</v>
      </c>
      <c r="M792" s="34">
        <f t="shared" si="621"/>
        <v>2193.0193800000002</v>
      </c>
      <c r="N792" s="33">
        <v>18.949300000000001</v>
      </c>
      <c r="O792" s="34">
        <f t="shared" si="617"/>
        <v>1900.6147900000001</v>
      </c>
      <c r="P792" s="39">
        <f t="shared" si="622"/>
        <v>1710.5533110000001</v>
      </c>
      <c r="Q792" s="28">
        <f t="shared" si="623"/>
        <v>2480.3023009500002</v>
      </c>
      <c r="R792" s="28">
        <f t="shared" si="624"/>
        <v>2405.8932319215</v>
      </c>
      <c r="S792" s="28">
        <f t="shared" si="625"/>
        <v>2356.2871859025004</v>
      </c>
      <c r="T792" s="28">
        <f t="shared" si="626"/>
        <v>2306.6811398835002</v>
      </c>
      <c r="U792" s="28">
        <f t="shared" si="627"/>
        <v>2232.272070855</v>
      </c>
    </row>
    <row r="793" spans="1:21" s="14" customFormat="1" ht="12.95" customHeight="1" x14ac:dyDescent="0.25">
      <c r="A793" s="5">
        <v>821</v>
      </c>
      <c r="B793" s="9" t="s">
        <v>256</v>
      </c>
      <c r="C793" s="4" t="s">
        <v>2542</v>
      </c>
      <c r="D793" s="4" t="s">
        <v>2411</v>
      </c>
      <c r="E793" s="29" t="s">
        <v>2534</v>
      </c>
      <c r="F793" s="17" t="s">
        <v>3</v>
      </c>
      <c r="G793" s="40">
        <v>5</v>
      </c>
      <c r="H793" s="31">
        <f t="shared" si="618"/>
        <v>29.735880000000002</v>
      </c>
      <c r="I793" s="32">
        <f t="shared" si="619"/>
        <v>2982.5087640000002</v>
      </c>
      <c r="J793" s="33">
        <v>24.779900000000001</v>
      </c>
      <c r="K793" s="32">
        <f t="shared" si="620"/>
        <v>2485.4239700000003</v>
      </c>
      <c r="L793" s="33">
        <v>21.864599999999999</v>
      </c>
      <c r="M793" s="34">
        <f t="shared" si="621"/>
        <v>2193.0193800000002</v>
      </c>
      <c r="N793" s="33">
        <v>18.949300000000001</v>
      </c>
      <c r="O793" s="34">
        <f t="shared" si="617"/>
        <v>1900.6147900000001</v>
      </c>
      <c r="P793" s="39">
        <f t="shared" si="622"/>
        <v>1710.5533110000001</v>
      </c>
      <c r="Q793" s="28">
        <f t="shared" si="623"/>
        <v>2480.3023009500002</v>
      </c>
      <c r="R793" s="28">
        <f t="shared" si="624"/>
        <v>2405.8932319215</v>
      </c>
      <c r="S793" s="28">
        <f t="shared" si="625"/>
        <v>2356.2871859025004</v>
      </c>
      <c r="T793" s="28">
        <f t="shared" si="626"/>
        <v>2306.6811398835002</v>
      </c>
      <c r="U793" s="28">
        <f t="shared" si="627"/>
        <v>2232.272070855</v>
      </c>
    </row>
    <row r="794" spans="1:21" s="14" customFormat="1" ht="12.95" customHeight="1" x14ac:dyDescent="0.25">
      <c r="A794" s="5">
        <v>822</v>
      </c>
      <c r="B794" s="9" t="s">
        <v>257</v>
      </c>
      <c r="C794" s="4" t="s">
        <v>2543</v>
      </c>
      <c r="D794" s="4" t="s">
        <v>2412</v>
      </c>
      <c r="E794" s="29" t="s">
        <v>2534</v>
      </c>
      <c r="F794" s="17" t="s">
        <v>3</v>
      </c>
      <c r="G794" s="40">
        <v>5</v>
      </c>
      <c r="H794" s="31">
        <f t="shared" si="618"/>
        <v>29.735880000000002</v>
      </c>
      <c r="I794" s="32">
        <f t="shared" si="619"/>
        <v>2982.5087640000002</v>
      </c>
      <c r="J794" s="33">
        <v>24.779900000000001</v>
      </c>
      <c r="K794" s="32">
        <f t="shared" si="620"/>
        <v>2485.4239700000003</v>
      </c>
      <c r="L794" s="33">
        <v>21.864599999999999</v>
      </c>
      <c r="M794" s="34">
        <f t="shared" si="621"/>
        <v>2193.0193800000002</v>
      </c>
      <c r="N794" s="33">
        <v>18.949300000000001</v>
      </c>
      <c r="O794" s="34">
        <f t="shared" si="617"/>
        <v>1900.6147900000001</v>
      </c>
      <c r="P794" s="39">
        <f t="shared" si="622"/>
        <v>1710.5533110000001</v>
      </c>
      <c r="Q794" s="28">
        <f t="shared" si="623"/>
        <v>2480.3023009500002</v>
      </c>
      <c r="R794" s="28">
        <f t="shared" si="624"/>
        <v>2405.8932319215</v>
      </c>
      <c r="S794" s="28">
        <f t="shared" si="625"/>
        <v>2356.2871859025004</v>
      </c>
      <c r="T794" s="28">
        <f t="shared" si="626"/>
        <v>2306.6811398835002</v>
      </c>
      <c r="U794" s="28">
        <f t="shared" si="627"/>
        <v>2232.272070855</v>
      </c>
    </row>
    <row r="795" spans="1:21" s="14" customFormat="1" ht="12.95" customHeight="1" x14ac:dyDescent="0.25">
      <c r="A795" s="5">
        <v>823</v>
      </c>
      <c r="B795" s="9" t="s">
        <v>278</v>
      </c>
      <c r="C795" s="4" t="s">
        <v>2310</v>
      </c>
      <c r="D795" s="4" t="s">
        <v>2352</v>
      </c>
      <c r="E795" s="29" t="s">
        <v>2532</v>
      </c>
      <c r="F795" s="17" t="s">
        <v>3</v>
      </c>
      <c r="G795" s="40">
        <v>5</v>
      </c>
      <c r="H795" s="31">
        <f t="shared" si="618"/>
        <v>35.783159999999995</v>
      </c>
      <c r="I795" s="32">
        <f t="shared" si="619"/>
        <v>3589.0509479999996</v>
      </c>
      <c r="J795" s="33">
        <v>29.819299999999998</v>
      </c>
      <c r="K795" s="32">
        <f t="shared" si="620"/>
        <v>2990.8757899999996</v>
      </c>
      <c r="L795" s="33">
        <v>28.0852</v>
      </c>
      <c r="M795" s="34">
        <f t="shared" si="621"/>
        <v>2816.9405449999995</v>
      </c>
      <c r="N795" s="33">
        <v>26.350999999999999</v>
      </c>
      <c r="O795" s="34">
        <f t="shared" si="617"/>
        <v>2643.0052999999998</v>
      </c>
      <c r="P795" s="39">
        <f t="shared" si="622"/>
        <v>2378.7047699999998</v>
      </c>
      <c r="Q795" s="28">
        <f t="shared" si="623"/>
        <v>3449.1219164999998</v>
      </c>
      <c r="R795" s="28">
        <f t="shared" si="624"/>
        <v>3345.648259005</v>
      </c>
      <c r="S795" s="28">
        <f t="shared" si="625"/>
        <v>3276.6658206749998</v>
      </c>
      <c r="T795" s="28">
        <f t="shared" si="626"/>
        <v>3207.6833823449997</v>
      </c>
      <c r="U795" s="28">
        <f t="shared" si="627"/>
        <v>3104.2097248499999</v>
      </c>
    </row>
    <row r="796" spans="1:21" s="14" customFormat="1" ht="12.95" customHeight="1" x14ac:dyDescent="0.25">
      <c r="A796" s="5">
        <v>824</v>
      </c>
      <c r="B796" s="9" t="s">
        <v>279</v>
      </c>
      <c r="C796" s="4" t="s">
        <v>2311</v>
      </c>
      <c r="D796" s="4" t="s">
        <v>2421</v>
      </c>
      <c r="E796" s="29" t="s">
        <v>2532</v>
      </c>
      <c r="F796" s="17" t="s">
        <v>3</v>
      </c>
      <c r="G796" s="40">
        <v>5</v>
      </c>
      <c r="H796" s="31">
        <f t="shared" si="618"/>
        <v>35.783159999999995</v>
      </c>
      <c r="I796" s="32">
        <f t="shared" si="619"/>
        <v>3589.0509479999996</v>
      </c>
      <c r="J796" s="33">
        <v>29.819299999999998</v>
      </c>
      <c r="K796" s="32">
        <f t="shared" si="620"/>
        <v>2990.8757899999996</v>
      </c>
      <c r="L796" s="33">
        <v>28.0852</v>
      </c>
      <c r="M796" s="34">
        <f t="shared" si="621"/>
        <v>2816.9405449999995</v>
      </c>
      <c r="N796" s="33">
        <v>26.350999999999999</v>
      </c>
      <c r="O796" s="34">
        <f t="shared" si="617"/>
        <v>2643.0052999999998</v>
      </c>
      <c r="P796" s="39">
        <f t="shared" si="622"/>
        <v>2378.7047699999998</v>
      </c>
      <c r="Q796" s="28">
        <f t="shared" si="623"/>
        <v>3449.1219164999998</v>
      </c>
      <c r="R796" s="28">
        <f t="shared" si="624"/>
        <v>3345.648259005</v>
      </c>
      <c r="S796" s="28">
        <f t="shared" si="625"/>
        <v>3276.6658206749998</v>
      </c>
      <c r="T796" s="28">
        <f t="shared" si="626"/>
        <v>3207.6833823449997</v>
      </c>
      <c r="U796" s="28">
        <f t="shared" si="627"/>
        <v>3104.2097248499999</v>
      </c>
    </row>
    <row r="797" spans="1:21" s="14" customFormat="1" ht="12.95" customHeight="1" x14ac:dyDescent="0.25">
      <c r="A797" s="5">
        <v>825</v>
      </c>
      <c r="B797" s="9" t="s">
        <v>280</v>
      </c>
      <c r="C797" s="4" t="s">
        <v>2312</v>
      </c>
      <c r="D797" s="4" t="s">
        <v>2422</v>
      </c>
      <c r="E797" s="29" t="s">
        <v>2534</v>
      </c>
      <c r="F797" s="17" t="s">
        <v>3</v>
      </c>
      <c r="G797" s="40">
        <v>5</v>
      </c>
      <c r="H797" s="31">
        <f t="shared" si="618"/>
        <v>35.783159999999995</v>
      </c>
      <c r="I797" s="32">
        <f t="shared" si="619"/>
        <v>3589.0509479999996</v>
      </c>
      <c r="J797" s="33">
        <v>29.819299999999998</v>
      </c>
      <c r="K797" s="32">
        <f t="shared" si="620"/>
        <v>2990.8757899999996</v>
      </c>
      <c r="L797" s="33">
        <v>28.0852</v>
      </c>
      <c r="M797" s="34">
        <f t="shared" si="621"/>
        <v>2816.9405449999995</v>
      </c>
      <c r="N797" s="33">
        <v>26.350999999999999</v>
      </c>
      <c r="O797" s="34">
        <f t="shared" si="617"/>
        <v>2643.0052999999998</v>
      </c>
      <c r="P797" s="39">
        <f t="shared" si="622"/>
        <v>2378.7047699999998</v>
      </c>
      <c r="Q797" s="28">
        <f t="shared" si="623"/>
        <v>3449.1219164999998</v>
      </c>
      <c r="R797" s="28">
        <f t="shared" si="624"/>
        <v>3345.648259005</v>
      </c>
      <c r="S797" s="28">
        <f t="shared" si="625"/>
        <v>3276.6658206749998</v>
      </c>
      <c r="T797" s="28">
        <f t="shared" si="626"/>
        <v>3207.6833823449997</v>
      </c>
      <c r="U797" s="28">
        <f t="shared" si="627"/>
        <v>3104.2097248499999</v>
      </c>
    </row>
    <row r="798" spans="1:21" s="14" customFormat="1" ht="12.95" customHeight="1" x14ac:dyDescent="0.25">
      <c r="A798" s="5">
        <v>826</v>
      </c>
      <c r="B798" s="9" t="s">
        <v>281</v>
      </c>
      <c r="C798" s="4" t="s">
        <v>2313</v>
      </c>
      <c r="D798" s="4" t="s">
        <v>282</v>
      </c>
      <c r="E798" s="29" t="s">
        <v>2532</v>
      </c>
      <c r="F798" s="17" t="s">
        <v>3</v>
      </c>
      <c r="G798" s="40">
        <v>5</v>
      </c>
      <c r="H798" s="31">
        <f t="shared" si="618"/>
        <v>12.589439999999998</v>
      </c>
      <c r="I798" s="32">
        <f t="shared" si="619"/>
        <v>1262.7208319999997</v>
      </c>
      <c r="J798" s="33">
        <v>10.491199999999999</v>
      </c>
      <c r="K798" s="32">
        <f t="shared" si="620"/>
        <v>1052.2673599999998</v>
      </c>
      <c r="L798" s="33">
        <v>9.2568999999999999</v>
      </c>
      <c r="M798" s="34">
        <f t="shared" si="621"/>
        <v>928.46706999999992</v>
      </c>
      <c r="N798" s="33">
        <v>8.0226000000000006</v>
      </c>
      <c r="O798" s="34">
        <f t="shared" si="617"/>
        <v>804.66678000000002</v>
      </c>
      <c r="P798" s="39">
        <f t="shared" si="622"/>
        <v>724.20010200000002</v>
      </c>
      <c r="Q798" s="28">
        <f t="shared" si="623"/>
        <v>1050.0901478999999</v>
      </c>
      <c r="R798" s="28">
        <f t="shared" si="624"/>
        <v>1018.5874434629999</v>
      </c>
      <c r="S798" s="28">
        <f t="shared" si="625"/>
        <v>997.5856405049999</v>
      </c>
      <c r="T798" s="28">
        <f t="shared" si="626"/>
        <v>976.58383754699992</v>
      </c>
      <c r="U798" s="28">
        <f t="shared" si="627"/>
        <v>945.08113310999988</v>
      </c>
    </row>
    <row r="799" spans="1:21" s="14" customFormat="1" ht="12.95" customHeight="1" x14ac:dyDescent="0.25">
      <c r="A799" s="5">
        <v>827</v>
      </c>
      <c r="B799" s="9" t="s">
        <v>286</v>
      </c>
      <c r="C799" s="4" t="s">
        <v>2316</v>
      </c>
      <c r="D799" s="4" t="s">
        <v>287</v>
      </c>
      <c r="E799" s="29" t="s">
        <v>2532</v>
      </c>
      <c r="F799" s="17" t="s">
        <v>3</v>
      </c>
      <c r="G799" s="40">
        <v>5</v>
      </c>
      <c r="H799" s="31">
        <f t="shared" si="618"/>
        <v>12.589439999999998</v>
      </c>
      <c r="I799" s="32">
        <f t="shared" si="619"/>
        <v>1262.7208319999997</v>
      </c>
      <c r="J799" s="33">
        <v>10.491199999999999</v>
      </c>
      <c r="K799" s="32">
        <f t="shared" si="620"/>
        <v>1052.2673599999998</v>
      </c>
      <c r="L799" s="33">
        <v>9.2568999999999999</v>
      </c>
      <c r="M799" s="34">
        <f t="shared" si="621"/>
        <v>928.46706999999992</v>
      </c>
      <c r="N799" s="33">
        <v>8.0226000000000006</v>
      </c>
      <c r="O799" s="34">
        <f t="shared" si="617"/>
        <v>804.66678000000002</v>
      </c>
      <c r="P799" s="39">
        <f t="shared" si="622"/>
        <v>724.20010200000002</v>
      </c>
      <c r="Q799" s="28">
        <f t="shared" si="623"/>
        <v>1050.0901478999999</v>
      </c>
      <c r="R799" s="28">
        <f t="shared" si="624"/>
        <v>1018.5874434629999</v>
      </c>
      <c r="S799" s="28">
        <f t="shared" si="625"/>
        <v>997.5856405049999</v>
      </c>
      <c r="T799" s="28">
        <f t="shared" si="626"/>
        <v>976.58383754699992</v>
      </c>
      <c r="U799" s="28">
        <f t="shared" si="627"/>
        <v>945.08113310999988</v>
      </c>
    </row>
    <row r="800" spans="1:21" s="14" customFormat="1" ht="12.95" customHeight="1" x14ac:dyDescent="0.25">
      <c r="A800" s="5">
        <v>828</v>
      </c>
      <c r="B800" s="9" t="s">
        <v>288</v>
      </c>
      <c r="C800" s="4" t="s">
        <v>2317</v>
      </c>
      <c r="D800" s="4" t="s">
        <v>2426</v>
      </c>
      <c r="E800" s="29" t="s">
        <v>2534</v>
      </c>
      <c r="F800" s="17" t="s">
        <v>3</v>
      </c>
      <c r="G800" s="40">
        <v>5</v>
      </c>
      <c r="H800" s="31">
        <f t="shared" si="618"/>
        <v>12.589439999999998</v>
      </c>
      <c r="I800" s="32">
        <f t="shared" si="619"/>
        <v>1262.7208319999997</v>
      </c>
      <c r="J800" s="33">
        <v>10.491199999999999</v>
      </c>
      <c r="K800" s="32">
        <f t="shared" si="620"/>
        <v>1052.2673599999998</v>
      </c>
      <c r="L800" s="33">
        <v>9.2568999999999999</v>
      </c>
      <c r="M800" s="34">
        <f t="shared" si="621"/>
        <v>928.46706999999992</v>
      </c>
      <c r="N800" s="33">
        <v>8.0226000000000006</v>
      </c>
      <c r="O800" s="34">
        <f t="shared" si="617"/>
        <v>804.66678000000002</v>
      </c>
      <c r="P800" s="39">
        <f t="shared" si="622"/>
        <v>724.20010200000002</v>
      </c>
      <c r="Q800" s="28">
        <f t="shared" si="623"/>
        <v>1050.0901478999999</v>
      </c>
      <c r="R800" s="28">
        <f t="shared" si="624"/>
        <v>1018.5874434629999</v>
      </c>
      <c r="S800" s="28">
        <f t="shared" si="625"/>
        <v>997.5856405049999</v>
      </c>
      <c r="T800" s="28">
        <f t="shared" si="626"/>
        <v>976.58383754699992</v>
      </c>
      <c r="U800" s="28">
        <f t="shared" si="627"/>
        <v>945.08113310999988</v>
      </c>
    </row>
    <row r="801" spans="1:21" s="14" customFormat="1" ht="12.95" customHeight="1" x14ac:dyDescent="0.25">
      <c r="A801" s="5">
        <v>829</v>
      </c>
      <c r="B801" s="9" t="s">
        <v>289</v>
      </c>
      <c r="C801" s="4" t="s">
        <v>2318</v>
      </c>
      <c r="D801" s="4" t="s">
        <v>290</v>
      </c>
      <c r="E801" s="29" t="s">
        <v>2532</v>
      </c>
      <c r="F801" s="17" t="s">
        <v>3</v>
      </c>
      <c r="G801" s="40">
        <v>5</v>
      </c>
      <c r="H801" s="31">
        <f t="shared" si="618"/>
        <v>12.589439999999998</v>
      </c>
      <c r="I801" s="32">
        <f t="shared" si="619"/>
        <v>1262.7208319999997</v>
      </c>
      <c r="J801" s="33">
        <v>10.491199999999999</v>
      </c>
      <c r="K801" s="32">
        <f t="shared" si="620"/>
        <v>1052.2673599999998</v>
      </c>
      <c r="L801" s="33">
        <v>9.2568999999999999</v>
      </c>
      <c r="M801" s="34">
        <f t="shared" si="621"/>
        <v>928.46706999999992</v>
      </c>
      <c r="N801" s="33">
        <v>8.0226000000000006</v>
      </c>
      <c r="O801" s="34">
        <f t="shared" si="617"/>
        <v>804.66678000000002</v>
      </c>
      <c r="P801" s="39">
        <f t="shared" si="622"/>
        <v>724.20010200000002</v>
      </c>
      <c r="Q801" s="28">
        <f t="shared" si="623"/>
        <v>1050.0901478999999</v>
      </c>
      <c r="R801" s="28">
        <f t="shared" si="624"/>
        <v>1018.5874434629999</v>
      </c>
      <c r="S801" s="28">
        <f t="shared" si="625"/>
        <v>997.5856405049999</v>
      </c>
      <c r="T801" s="28">
        <f t="shared" si="626"/>
        <v>976.58383754699992</v>
      </c>
      <c r="U801" s="28">
        <f t="shared" si="627"/>
        <v>945.08113310999988</v>
      </c>
    </row>
    <row r="802" spans="1:21" s="14" customFormat="1" ht="12.95" customHeight="1" x14ac:dyDescent="0.25">
      <c r="A802" s="5">
        <v>830</v>
      </c>
      <c r="B802" s="9" t="s">
        <v>291</v>
      </c>
      <c r="C802" s="4" t="s">
        <v>2319</v>
      </c>
      <c r="D802" s="4" t="s">
        <v>292</v>
      </c>
      <c r="E802" s="29" t="s">
        <v>2532</v>
      </c>
      <c r="F802" s="17" t="s">
        <v>3</v>
      </c>
      <c r="G802" s="40">
        <v>5</v>
      </c>
      <c r="H802" s="31">
        <f t="shared" si="618"/>
        <v>12.589439999999998</v>
      </c>
      <c r="I802" s="32">
        <f t="shared" si="619"/>
        <v>1262.7208319999997</v>
      </c>
      <c r="J802" s="33">
        <v>10.491199999999999</v>
      </c>
      <c r="K802" s="32">
        <f t="shared" si="620"/>
        <v>1052.2673599999998</v>
      </c>
      <c r="L802" s="33">
        <v>9.2568999999999999</v>
      </c>
      <c r="M802" s="34">
        <f t="shared" si="621"/>
        <v>928.46706999999992</v>
      </c>
      <c r="N802" s="33">
        <v>8.0226000000000006</v>
      </c>
      <c r="O802" s="34">
        <f t="shared" si="617"/>
        <v>804.66678000000002</v>
      </c>
      <c r="P802" s="39">
        <f t="shared" si="622"/>
        <v>724.20010200000002</v>
      </c>
      <c r="Q802" s="28">
        <f t="shared" si="623"/>
        <v>1050.0901478999999</v>
      </c>
      <c r="R802" s="28">
        <f t="shared" si="624"/>
        <v>1018.5874434629999</v>
      </c>
      <c r="S802" s="28">
        <f t="shared" si="625"/>
        <v>997.5856405049999</v>
      </c>
      <c r="T802" s="28">
        <f t="shared" si="626"/>
        <v>976.58383754699992</v>
      </c>
      <c r="U802" s="28">
        <f t="shared" si="627"/>
        <v>945.08113310999988</v>
      </c>
    </row>
    <row r="803" spans="1:21" s="14" customFormat="1" ht="12.95" customHeight="1" x14ac:dyDescent="0.25">
      <c r="A803" s="5">
        <v>831</v>
      </c>
      <c r="B803" s="9" t="s">
        <v>293</v>
      </c>
      <c r="C803" s="4" t="s">
        <v>2320</v>
      </c>
      <c r="D803" s="4" t="s">
        <v>294</v>
      </c>
      <c r="E803" s="29" t="s">
        <v>2532</v>
      </c>
      <c r="F803" s="17" t="s">
        <v>3</v>
      </c>
      <c r="G803" s="40">
        <v>5</v>
      </c>
      <c r="H803" s="31">
        <f t="shared" si="618"/>
        <v>12.589439999999998</v>
      </c>
      <c r="I803" s="32">
        <f t="shared" si="619"/>
        <v>1262.7208319999997</v>
      </c>
      <c r="J803" s="33">
        <v>10.491199999999999</v>
      </c>
      <c r="K803" s="32">
        <f t="shared" si="620"/>
        <v>1052.2673599999998</v>
      </c>
      <c r="L803" s="33">
        <v>9.2568999999999999</v>
      </c>
      <c r="M803" s="34">
        <f t="shared" si="621"/>
        <v>928.46706999999992</v>
      </c>
      <c r="N803" s="33">
        <v>8.0226000000000006</v>
      </c>
      <c r="O803" s="34">
        <f t="shared" si="617"/>
        <v>804.66678000000002</v>
      </c>
      <c r="P803" s="39">
        <f t="shared" si="622"/>
        <v>724.20010200000002</v>
      </c>
      <c r="Q803" s="28">
        <f t="shared" si="623"/>
        <v>1050.0901478999999</v>
      </c>
      <c r="R803" s="28">
        <f t="shared" si="624"/>
        <v>1018.5874434629999</v>
      </c>
      <c r="S803" s="28">
        <f t="shared" si="625"/>
        <v>997.5856405049999</v>
      </c>
      <c r="T803" s="28">
        <f t="shared" si="626"/>
        <v>976.58383754699992</v>
      </c>
      <c r="U803" s="28">
        <f t="shared" si="627"/>
        <v>945.08113310999988</v>
      </c>
    </row>
    <row r="804" spans="1:21" s="14" customFormat="1" ht="12.95" customHeight="1" x14ac:dyDescent="0.25">
      <c r="A804" s="5">
        <v>832</v>
      </c>
      <c r="B804" s="9" t="s">
        <v>295</v>
      </c>
      <c r="C804" s="4" t="s">
        <v>2321</v>
      </c>
      <c r="D804" s="4" t="s">
        <v>2427</v>
      </c>
      <c r="E804" s="29" t="s">
        <v>2532</v>
      </c>
      <c r="F804" s="17" t="s">
        <v>3</v>
      </c>
      <c r="G804" s="40">
        <v>10</v>
      </c>
      <c r="H804" s="31">
        <f t="shared" si="618"/>
        <v>12.589439999999998</v>
      </c>
      <c r="I804" s="32">
        <f t="shared" si="619"/>
        <v>1262.7208319999997</v>
      </c>
      <c r="J804" s="33">
        <v>10.491199999999999</v>
      </c>
      <c r="K804" s="32">
        <f t="shared" si="620"/>
        <v>1052.2673599999998</v>
      </c>
      <c r="L804" s="33">
        <v>9.2568999999999999</v>
      </c>
      <c r="M804" s="34">
        <f t="shared" si="621"/>
        <v>928.46706999999992</v>
      </c>
      <c r="N804" s="33">
        <v>8.0226000000000006</v>
      </c>
      <c r="O804" s="34">
        <f t="shared" si="617"/>
        <v>804.66678000000002</v>
      </c>
      <c r="P804" s="39">
        <f t="shared" si="622"/>
        <v>724.20010200000002</v>
      </c>
      <c r="Q804" s="28">
        <f t="shared" si="623"/>
        <v>1050.0901478999999</v>
      </c>
      <c r="R804" s="28">
        <f t="shared" si="624"/>
        <v>1018.5874434629999</v>
      </c>
      <c r="S804" s="28">
        <f t="shared" si="625"/>
        <v>997.5856405049999</v>
      </c>
      <c r="T804" s="28">
        <f t="shared" si="626"/>
        <v>976.58383754699992</v>
      </c>
      <c r="U804" s="28">
        <f t="shared" si="627"/>
        <v>945.08113310999988</v>
      </c>
    </row>
    <row r="805" spans="1:21" s="14" customFormat="1" ht="12.95" customHeight="1" x14ac:dyDescent="0.25">
      <c r="A805" s="5">
        <v>833</v>
      </c>
      <c r="B805" s="9" t="s">
        <v>296</v>
      </c>
      <c r="C805" s="4" t="s">
        <v>2322</v>
      </c>
      <c r="D805" s="4" t="s">
        <v>2428</v>
      </c>
      <c r="E805" s="29" t="s">
        <v>2534</v>
      </c>
      <c r="F805" s="17" t="s">
        <v>3</v>
      </c>
      <c r="G805" s="40">
        <v>5</v>
      </c>
      <c r="H805" s="31">
        <f t="shared" si="618"/>
        <v>12.589439999999998</v>
      </c>
      <c r="I805" s="32">
        <f t="shared" si="619"/>
        <v>1262.7208319999997</v>
      </c>
      <c r="J805" s="33">
        <v>10.491199999999999</v>
      </c>
      <c r="K805" s="32">
        <f t="shared" si="620"/>
        <v>1052.2673599999998</v>
      </c>
      <c r="L805" s="33">
        <v>9.2568999999999999</v>
      </c>
      <c r="M805" s="34">
        <f t="shared" si="621"/>
        <v>928.46706999999992</v>
      </c>
      <c r="N805" s="33">
        <v>8.0226000000000006</v>
      </c>
      <c r="O805" s="34">
        <f t="shared" si="617"/>
        <v>804.66678000000002</v>
      </c>
      <c r="P805" s="39">
        <f t="shared" si="622"/>
        <v>724.20010200000002</v>
      </c>
      <c r="Q805" s="28">
        <f t="shared" si="623"/>
        <v>1050.0901478999999</v>
      </c>
      <c r="R805" s="28">
        <f t="shared" si="624"/>
        <v>1018.5874434629999</v>
      </c>
      <c r="S805" s="28">
        <f t="shared" si="625"/>
        <v>997.5856405049999</v>
      </c>
      <c r="T805" s="28">
        <f t="shared" si="626"/>
        <v>976.58383754699992</v>
      </c>
      <c r="U805" s="28">
        <f t="shared" si="627"/>
        <v>945.08113310999988</v>
      </c>
    </row>
    <row r="806" spans="1:21" s="14" customFormat="1" ht="12.95" customHeight="1" x14ac:dyDescent="0.25">
      <c r="A806" s="5">
        <v>834</v>
      </c>
      <c r="B806" s="9" t="s">
        <v>297</v>
      </c>
      <c r="C806" s="4" t="s">
        <v>2323</v>
      </c>
      <c r="D806" s="4" t="s">
        <v>2356</v>
      </c>
      <c r="E806" s="29" t="s">
        <v>2532</v>
      </c>
      <c r="F806" s="17" t="s">
        <v>3</v>
      </c>
      <c r="G806" s="40">
        <v>5</v>
      </c>
      <c r="H806" s="31">
        <f t="shared" si="618"/>
        <v>12.589439999999998</v>
      </c>
      <c r="I806" s="32">
        <f t="shared" si="619"/>
        <v>1262.7208319999997</v>
      </c>
      <c r="J806" s="33">
        <v>10.491199999999999</v>
      </c>
      <c r="K806" s="32">
        <f t="shared" si="620"/>
        <v>1052.2673599999998</v>
      </c>
      <c r="L806" s="33">
        <v>9.2568999999999999</v>
      </c>
      <c r="M806" s="34">
        <f t="shared" si="621"/>
        <v>928.46706999999992</v>
      </c>
      <c r="N806" s="33">
        <v>8.0226000000000006</v>
      </c>
      <c r="O806" s="34">
        <f t="shared" si="617"/>
        <v>804.66678000000002</v>
      </c>
      <c r="P806" s="39">
        <f t="shared" si="622"/>
        <v>724.20010200000002</v>
      </c>
      <c r="Q806" s="28">
        <f t="shared" si="623"/>
        <v>1050.0901478999999</v>
      </c>
      <c r="R806" s="28">
        <f t="shared" si="624"/>
        <v>1018.5874434629999</v>
      </c>
      <c r="S806" s="28">
        <f t="shared" si="625"/>
        <v>997.5856405049999</v>
      </c>
      <c r="T806" s="28">
        <f t="shared" si="626"/>
        <v>976.58383754699992</v>
      </c>
      <c r="U806" s="28">
        <f t="shared" si="627"/>
        <v>945.08113310999988</v>
      </c>
    </row>
    <row r="807" spans="1:21" s="14" customFormat="1" ht="12.95" customHeight="1" x14ac:dyDescent="0.25">
      <c r="A807" s="5">
        <v>835</v>
      </c>
      <c r="B807" s="9" t="s">
        <v>298</v>
      </c>
      <c r="C807" s="4" t="s">
        <v>2324</v>
      </c>
      <c r="D807" s="4" t="s">
        <v>2357</v>
      </c>
      <c r="E807" s="29" t="s">
        <v>2534</v>
      </c>
      <c r="F807" s="17" t="s">
        <v>3</v>
      </c>
      <c r="G807" s="40">
        <v>5</v>
      </c>
      <c r="H807" s="31">
        <f t="shared" si="618"/>
        <v>20.456399999999999</v>
      </c>
      <c r="I807" s="32">
        <f t="shared" si="619"/>
        <v>2051.7769199999998</v>
      </c>
      <c r="J807" s="33">
        <v>17.047000000000001</v>
      </c>
      <c r="K807" s="32">
        <f t="shared" si="620"/>
        <v>1709.8141000000001</v>
      </c>
      <c r="L807" s="33">
        <v>15.041499999999999</v>
      </c>
      <c r="M807" s="34">
        <f t="shared" si="621"/>
        <v>1508.66245</v>
      </c>
      <c r="N807" s="33">
        <v>13.036</v>
      </c>
      <c r="O807" s="34">
        <f t="shared" si="617"/>
        <v>1307.5108</v>
      </c>
      <c r="P807" s="39">
        <f t="shared" si="622"/>
        <v>1176.75972</v>
      </c>
      <c r="Q807" s="28">
        <f t="shared" si="623"/>
        <v>1706.301594</v>
      </c>
      <c r="R807" s="28">
        <f t="shared" si="624"/>
        <v>1655.11254618</v>
      </c>
      <c r="S807" s="28">
        <f t="shared" si="625"/>
        <v>1620.9865143</v>
      </c>
      <c r="T807" s="28">
        <f t="shared" si="626"/>
        <v>1586.8604824199999</v>
      </c>
      <c r="U807" s="28">
        <f t="shared" si="627"/>
        <v>1535.6714345999999</v>
      </c>
    </row>
    <row r="808" spans="1:21" s="14" customFormat="1" ht="12.95" customHeight="1" x14ac:dyDescent="0.25">
      <c r="A808" s="5">
        <v>836</v>
      </c>
      <c r="B808" s="9" t="s">
        <v>299</v>
      </c>
      <c r="C808" s="4" t="s">
        <v>2325</v>
      </c>
      <c r="D808" s="4" t="s">
        <v>2358</v>
      </c>
      <c r="E808" s="29" t="s">
        <v>2534</v>
      </c>
      <c r="F808" s="17" t="s">
        <v>3</v>
      </c>
      <c r="G808" s="40">
        <v>5</v>
      </c>
      <c r="H808" s="31">
        <f t="shared" si="618"/>
        <v>20.456399999999999</v>
      </c>
      <c r="I808" s="32">
        <f t="shared" si="619"/>
        <v>2051.7769199999998</v>
      </c>
      <c r="J808" s="33">
        <v>17.047000000000001</v>
      </c>
      <c r="K808" s="32">
        <f t="shared" si="620"/>
        <v>1709.8141000000001</v>
      </c>
      <c r="L808" s="33">
        <v>15.041499999999999</v>
      </c>
      <c r="M808" s="34">
        <f t="shared" si="621"/>
        <v>1508.66245</v>
      </c>
      <c r="N808" s="33">
        <v>13.036</v>
      </c>
      <c r="O808" s="34">
        <f t="shared" si="617"/>
        <v>1307.5108</v>
      </c>
      <c r="P808" s="39">
        <f t="shared" si="622"/>
        <v>1176.75972</v>
      </c>
      <c r="Q808" s="28">
        <f t="shared" si="623"/>
        <v>1706.301594</v>
      </c>
      <c r="R808" s="28">
        <f t="shared" si="624"/>
        <v>1655.11254618</v>
      </c>
      <c r="S808" s="28">
        <f t="shared" si="625"/>
        <v>1620.9865143</v>
      </c>
      <c r="T808" s="28">
        <f t="shared" si="626"/>
        <v>1586.8604824199999</v>
      </c>
      <c r="U808" s="28">
        <f t="shared" si="627"/>
        <v>1535.6714345999999</v>
      </c>
    </row>
    <row r="809" spans="1:21" s="14" customFormat="1" ht="12.95" customHeight="1" x14ac:dyDescent="0.25">
      <c r="A809" s="5">
        <v>837</v>
      </c>
      <c r="B809" s="9" t="s">
        <v>283</v>
      </c>
      <c r="C809" s="4" t="s">
        <v>2544</v>
      </c>
      <c r="D809" s="4" t="s">
        <v>2423</v>
      </c>
      <c r="E809" s="29" t="s">
        <v>2534</v>
      </c>
      <c r="F809" s="17" t="s">
        <v>3</v>
      </c>
      <c r="G809" s="40">
        <v>5</v>
      </c>
      <c r="H809" s="31">
        <f t="shared" ref="H809" si="628">J809*1.2</f>
        <v>20.456399999999999</v>
      </c>
      <c r="I809" s="32">
        <f t="shared" ref="I809" si="629">K809*1.2</f>
        <v>2051.7769199999998</v>
      </c>
      <c r="J809" s="33">
        <v>17.047000000000001</v>
      </c>
      <c r="K809" s="32">
        <f t="shared" ref="K809" si="630">J809*$F$3</f>
        <v>1709.8141000000001</v>
      </c>
      <c r="L809" s="33">
        <v>15.041499999999999</v>
      </c>
      <c r="M809" s="34">
        <f t="shared" ref="M809" si="631">(K809+O809)/2</f>
        <v>1508.66245</v>
      </c>
      <c r="N809" s="33">
        <v>13.036</v>
      </c>
      <c r="O809" s="34">
        <f t="shared" ref="O809" si="632">N809*$F$3</f>
        <v>1307.5108</v>
      </c>
      <c r="P809" s="39">
        <f t="shared" si="622"/>
        <v>1176.75972</v>
      </c>
      <c r="Q809" s="28">
        <f t="shared" si="623"/>
        <v>1706.301594</v>
      </c>
      <c r="R809" s="28">
        <f t="shared" si="624"/>
        <v>1655.11254618</v>
      </c>
      <c r="S809" s="28">
        <f t="shared" si="625"/>
        <v>1620.9865143</v>
      </c>
      <c r="T809" s="28">
        <f t="shared" si="626"/>
        <v>1586.8604824199999</v>
      </c>
      <c r="U809" s="28">
        <f t="shared" si="627"/>
        <v>1535.6714345999999</v>
      </c>
    </row>
    <row r="810" spans="1:21" s="14" customFormat="1" ht="12.95" customHeight="1" x14ac:dyDescent="0.25">
      <c r="A810" s="5">
        <v>838</v>
      </c>
      <c r="B810" s="9" t="s">
        <v>300</v>
      </c>
      <c r="C810" s="4" t="s">
        <v>2326</v>
      </c>
      <c r="D810" s="4" t="s">
        <v>301</v>
      </c>
      <c r="E810" s="29" t="s">
        <v>2532</v>
      </c>
      <c r="F810" s="17" t="s">
        <v>3</v>
      </c>
      <c r="G810" s="40">
        <v>5</v>
      </c>
      <c r="H810" s="31">
        <f t="shared" si="618"/>
        <v>31.199759999999998</v>
      </c>
      <c r="I810" s="32">
        <f t="shared" si="619"/>
        <v>3129.335928</v>
      </c>
      <c r="J810" s="33">
        <v>25.9998</v>
      </c>
      <c r="K810" s="32">
        <f t="shared" si="620"/>
        <v>2607.7799399999999</v>
      </c>
      <c r="L810" s="33">
        <v>22.940999999999999</v>
      </c>
      <c r="M810" s="34">
        <f t="shared" si="621"/>
        <v>2300.9873149999999</v>
      </c>
      <c r="N810" s="33">
        <v>19.882300000000001</v>
      </c>
      <c r="O810" s="34">
        <f t="shared" si="617"/>
        <v>1994.19469</v>
      </c>
      <c r="P810" s="39">
        <f t="shared" si="622"/>
        <v>1794.7752210000001</v>
      </c>
      <c r="Q810" s="28">
        <f t="shared" si="623"/>
        <v>2602.4240704500003</v>
      </c>
      <c r="R810" s="28">
        <f t="shared" si="624"/>
        <v>2524.3513483365005</v>
      </c>
      <c r="S810" s="28">
        <f t="shared" si="625"/>
        <v>2472.3028669275004</v>
      </c>
      <c r="T810" s="28">
        <f t="shared" si="626"/>
        <v>2420.2543855185004</v>
      </c>
      <c r="U810" s="28">
        <f t="shared" si="627"/>
        <v>2342.1816634050001</v>
      </c>
    </row>
    <row r="811" spans="1:21" s="14" customFormat="1" ht="12.95" customHeight="1" x14ac:dyDescent="0.25">
      <c r="A811" s="5">
        <v>839</v>
      </c>
      <c r="B811" s="9" t="s">
        <v>302</v>
      </c>
      <c r="C811" s="4" t="s">
        <v>2327</v>
      </c>
      <c r="D811" s="4" t="s">
        <v>303</v>
      </c>
      <c r="E811" s="29" t="s">
        <v>2532</v>
      </c>
      <c r="F811" s="17" t="s">
        <v>3</v>
      </c>
      <c r="G811" s="40">
        <v>10</v>
      </c>
      <c r="H811" s="31">
        <f t="shared" si="618"/>
        <v>31.199759999999998</v>
      </c>
      <c r="I811" s="32">
        <f t="shared" si="619"/>
        <v>3129.335928</v>
      </c>
      <c r="J811" s="33">
        <v>25.9998</v>
      </c>
      <c r="K811" s="32">
        <f t="shared" si="620"/>
        <v>2607.7799399999999</v>
      </c>
      <c r="L811" s="33">
        <v>22.940999999999999</v>
      </c>
      <c r="M811" s="34">
        <f t="shared" si="621"/>
        <v>2300.9873149999999</v>
      </c>
      <c r="N811" s="33">
        <v>19.882300000000001</v>
      </c>
      <c r="O811" s="34">
        <f t="shared" si="617"/>
        <v>1994.19469</v>
      </c>
      <c r="P811" s="39">
        <f t="shared" si="622"/>
        <v>1794.7752210000001</v>
      </c>
      <c r="Q811" s="28">
        <f t="shared" si="623"/>
        <v>2602.4240704500003</v>
      </c>
      <c r="R811" s="28">
        <f t="shared" si="624"/>
        <v>2524.3513483365005</v>
      </c>
      <c r="S811" s="28">
        <f t="shared" si="625"/>
        <v>2472.3028669275004</v>
      </c>
      <c r="T811" s="28">
        <f t="shared" si="626"/>
        <v>2420.2543855185004</v>
      </c>
      <c r="U811" s="28">
        <f t="shared" si="627"/>
        <v>2342.1816634050001</v>
      </c>
    </row>
    <row r="812" spans="1:21" s="14" customFormat="1" ht="12.95" customHeight="1" x14ac:dyDescent="0.25">
      <c r="A812" s="5">
        <v>840</v>
      </c>
      <c r="B812" s="9" t="s">
        <v>304</v>
      </c>
      <c r="C812" s="4" t="s">
        <v>2328</v>
      </c>
      <c r="D812" s="4" t="s">
        <v>305</v>
      </c>
      <c r="E812" s="29" t="s">
        <v>2532</v>
      </c>
      <c r="F812" s="17" t="s">
        <v>3</v>
      </c>
      <c r="G812" s="40">
        <v>5</v>
      </c>
      <c r="H812" s="31">
        <f t="shared" si="618"/>
        <v>31.199759999999998</v>
      </c>
      <c r="I812" s="32">
        <f t="shared" si="619"/>
        <v>3129.335928</v>
      </c>
      <c r="J812" s="33">
        <v>25.9998</v>
      </c>
      <c r="K812" s="32">
        <f t="shared" si="620"/>
        <v>2607.7799399999999</v>
      </c>
      <c r="L812" s="33">
        <v>22.940999999999999</v>
      </c>
      <c r="M812" s="34">
        <f t="shared" si="621"/>
        <v>2300.9873149999999</v>
      </c>
      <c r="N812" s="33">
        <v>19.882300000000001</v>
      </c>
      <c r="O812" s="34">
        <f t="shared" si="617"/>
        <v>1994.19469</v>
      </c>
      <c r="P812" s="39">
        <f t="shared" si="622"/>
        <v>1794.7752210000001</v>
      </c>
      <c r="Q812" s="28">
        <f t="shared" si="623"/>
        <v>2602.4240704500003</v>
      </c>
      <c r="R812" s="28">
        <f t="shared" si="624"/>
        <v>2524.3513483365005</v>
      </c>
      <c r="S812" s="28">
        <f t="shared" si="625"/>
        <v>2472.3028669275004</v>
      </c>
      <c r="T812" s="28">
        <f t="shared" si="626"/>
        <v>2420.2543855185004</v>
      </c>
      <c r="U812" s="28">
        <f t="shared" si="627"/>
        <v>2342.1816634050001</v>
      </c>
    </row>
    <row r="813" spans="1:21" s="14" customFormat="1" ht="12.95" customHeight="1" x14ac:dyDescent="0.25">
      <c r="A813" s="5">
        <v>841</v>
      </c>
      <c r="B813" s="9" t="s">
        <v>306</v>
      </c>
      <c r="C813" s="4" t="s">
        <v>2329</v>
      </c>
      <c r="D813" s="4" t="s">
        <v>2355</v>
      </c>
      <c r="E813" s="29" t="s">
        <v>2532</v>
      </c>
      <c r="F813" s="17" t="s">
        <v>3</v>
      </c>
      <c r="G813" s="40">
        <v>10</v>
      </c>
      <c r="H813" s="31">
        <f t="shared" si="618"/>
        <v>31.199759999999998</v>
      </c>
      <c r="I813" s="32">
        <f t="shared" si="619"/>
        <v>3129.335928</v>
      </c>
      <c r="J813" s="33">
        <v>25.9998</v>
      </c>
      <c r="K813" s="32">
        <f t="shared" si="620"/>
        <v>2607.7799399999999</v>
      </c>
      <c r="L813" s="33">
        <v>22.940999999999999</v>
      </c>
      <c r="M813" s="34">
        <f t="shared" si="621"/>
        <v>2300.9873149999999</v>
      </c>
      <c r="N813" s="33">
        <v>19.882300000000001</v>
      </c>
      <c r="O813" s="34">
        <f t="shared" si="617"/>
        <v>1994.19469</v>
      </c>
      <c r="P813" s="39">
        <f t="shared" si="622"/>
        <v>1794.7752210000001</v>
      </c>
      <c r="Q813" s="28">
        <f t="shared" si="623"/>
        <v>2602.4240704500003</v>
      </c>
      <c r="R813" s="28">
        <f t="shared" si="624"/>
        <v>2524.3513483365005</v>
      </c>
      <c r="S813" s="28">
        <f t="shared" si="625"/>
        <v>2472.3028669275004</v>
      </c>
      <c r="T813" s="28">
        <f t="shared" si="626"/>
        <v>2420.2543855185004</v>
      </c>
      <c r="U813" s="28">
        <f t="shared" si="627"/>
        <v>2342.1816634050001</v>
      </c>
    </row>
    <row r="814" spans="1:21" s="14" customFormat="1" ht="12.95" customHeight="1" x14ac:dyDescent="0.25">
      <c r="A814" s="5">
        <v>842</v>
      </c>
      <c r="B814" s="9" t="s">
        <v>284</v>
      </c>
      <c r="C814" s="4" t="s">
        <v>2314</v>
      </c>
      <c r="D814" s="4" t="s">
        <v>2424</v>
      </c>
      <c r="E814" s="29" t="s">
        <v>2534</v>
      </c>
      <c r="F814" s="17" t="s">
        <v>3</v>
      </c>
      <c r="G814" s="40">
        <v>5</v>
      </c>
      <c r="H814" s="31">
        <f t="shared" ref="H814:H815" si="633">J814*1.2</f>
        <v>31.199759999999998</v>
      </c>
      <c r="I814" s="32">
        <f t="shared" ref="I814:I815" si="634">K814*1.2</f>
        <v>3129.335928</v>
      </c>
      <c r="J814" s="33">
        <v>25.9998</v>
      </c>
      <c r="K814" s="32">
        <f t="shared" ref="K814:K815" si="635">J814*$F$3</f>
        <v>2607.7799399999999</v>
      </c>
      <c r="L814" s="33">
        <v>22.940999999999999</v>
      </c>
      <c r="M814" s="34">
        <f t="shared" ref="M814:M815" si="636">(K814+O814)/2</f>
        <v>2300.9873149999999</v>
      </c>
      <c r="N814" s="33">
        <v>19.882300000000001</v>
      </c>
      <c r="O814" s="34">
        <f t="shared" ref="O814:O815" si="637">N814*$F$3</f>
        <v>1994.19469</v>
      </c>
      <c r="P814" s="39">
        <f t="shared" si="622"/>
        <v>1794.7752210000001</v>
      </c>
      <c r="Q814" s="28">
        <f t="shared" si="623"/>
        <v>2602.4240704500003</v>
      </c>
      <c r="R814" s="28">
        <f t="shared" si="624"/>
        <v>2524.3513483365005</v>
      </c>
      <c r="S814" s="28">
        <f t="shared" si="625"/>
        <v>2472.3028669275004</v>
      </c>
      <c r="T814" s="28">
        <f t="shared" si="626"/>
        <v>2420.2543855185004</v>
      </c>
      <c r="U814" s="28">
        <f t="shared" si="627"/>
        <v>2342.1816634050001</v>
      </c>
    </row>
    <row r="815" spans="1:21" s="14" customFormat="1" ht="12.95" customHeight="1" x14ac:dyDescent="0.25">
      <c r="A815" s="5">
        <v>843</v>
      </c>
      <c r="B815" s="9" t="s">
        <v>285</v>
      </c>
      <c r="C815" s="4" t="s">
        <v>2315</v>
      </c>
      <c r="D815" s="4" t="s">
        <v>2425</v>
      </c>
      <c r="E815" s="29" t="s">
        <v>2534</v>
      </c>
      <c r="F815" s="17" t="s">
        <v>3</v>
      </c>
      <c r="G815" s="40">
        <v>10</v>
      </c>
      <c r="H815" s="31">
        <f t="shared" si="633"/>
        <v>31.199759999999998</v>
      </c>
      <c r="I815" s="32">
        <f t="shared" si="634"/>
        <v>3129.335928</v>
      </c>
      <c r="J815" s="33">
        <v>25.9998</v>
      </c>
      <c r="K815" s="32">
        <f t="shared" si="635"/>
        <v>2607.7799399999999</v>
      </c>
      <c r="L815" s="33">
        <v>22.940999999999999</v>
      </c>
      <c r="M815" s="34">
        <f t="shared" si="636"/>
        <v>2300.9873149999999</v>
      </c>
      <c r="N815" s="33">
        <v>19.882300000000001</v>
      </c>
      <c r="O815" s="34">
        <f t="shared" si="637"/>
        <v>1994.19469</v>
      </c>
      <c r="P815" s="39">
        <f t="shared" si="622"/>
        <v>1794.7752210000001</v>
      </c>
      <c r="Q815" s="28">
        <f t="shared" si="623"/>
        <v>2602.4240704500003</v>
      </c>
      <c r="R815" s="28">
        <f t="shared" si="624"/>
        <v>2524.3513483365005</v>
      </c>
      <c r="S815" s="28">
        <f t="shared" si="625"/>
        <v>2472.3028669275004</v>
      </c>
      <c r="T815" s="28">
        <f t="shared" si="626"/>
        <v>2420.2543855185004</v>
      </c>
      <c r="U815" s="28">
        <f t="shared" si="627"/>
        <v>2342.1816634050001</v>
      </c>
    </row>
    <row r="816" spans="1:21" s="14" customFormat="1" ht="12.95" customHeight="1" x14ac:dyDescent="0.25">
      <c r="A816" s="5">
        <v>844</v>
      </c>
      <c r="B816" s="9" t="s">
        <v>307</v>
      </c>
      <c r="C816" s="4" t="s">
        <v>2330</v>
      </c>
      <c r="D816" s="4" t="s">
        <v>2353</v>
      </c>
      <c r="E816" s="29" t="s">
        <v>2532</v>
      </c>
      <c r="F816" s="17" t="s">
        <v>3</v>
      </c>
      <c r="G816" s="40">
        <v>5</v>
      </c>
      <c r="H816" s="31">
        <f t="shared" si="618"/>
        <v>43.329479999999997</v>
      </c>
      <c r="I816" s="32">
        <f t="shared" si="619"/>
        <v>4345.9468440000001</v>
      </c>
      <c r="J816" s="33">
        <v>36.107900000000001</v>
      </c>
      <c r="K816" s="32">
        <f t="shared" si="620"/>
        <v>3621.62237</v>
      </c>
      <c r="L816" s="33">
        <v>31.8599</v>
      </c>
      <c r="M816" s="34">
        <f t="shared" si="621"/>
        <v>3195.5479699999996</v>
      </c>
      <c r="N816" s="33">
        <v>27.611899999999999</v>
      </c>
      <c r="O816" s="34">
        <f t="shared" si="617"/>
        <v>2769.4735699999997</v>
      </c>
      <c r="P816" s="39">
        <f t="shared" si="622"/>
        <v>2492.5262129999996</v>
      </c>
      <c r="Q816" s="28">
        <f t="shared" si="623"/>
        <v>3614.1630088499996</v>
      </c>
      <c r="R816" s="28">
        <f t="shared" si="624"/>
        <v>3505.7381185844997</v>
      </c>
      <c r="S816" s="28">
        <f t="shared" si="625"/>
        <v>3433.4548584074996</v>
      </c>
      <c r="T816" s="28">
        <f t="shared" si="626"/>
        <v>3361.1715982304995</v>
      </c>
      <c r="U816" s="28">
        <f t="shared" si="627"/>
        <v>3252.7467079649996</v>
      </c>
    </row>
    <row r="817" spans="1:21" s="14" customFormat="1" ht="12.95" customHeight="1" x14ac:dyDescent="0.25">
      <c r="A817" s="5">
        <v>845</v>
      </c>
      <c r="B817" s="9" t="s">
        <v>308</v>
      </c>
      <c r="C817" s="4" t="s">
        <v>2331</v>
      </c>
      <c r="D817" s="4" t="s">
        <v>309</v>
      </c>
      <c r="E817" s="29" t="s">
        <v>2532</v>
      </c>
      <c r="F817" s="17" t="s">
        <v>3</v>
      </c>
      <c r="G817" s="40">
        <v>5</v>
      </c>
      <c r="H817" s="31">
        <f t="shared" si="618"/>
        <v>43.329479999999997</v>
      </c>
      <c r="I817" s="32">
        <f t="shared" si="619"/>
        <v>4345.9468440000001</v>
      </c>
      <c r="J817" s="33">
        <v>36.107900000000001</v>
      </c>
      <c r="K817" s="32">
        <f t="shared" si="620"/>
        <v>3621.62237</v>
      </c>
      <c r="L817" s="33">
        <v>31.8599</v>
      </c>
      <c r="M817" s="34">
        <f t="shared" si="621"/>
        <v>3195.5479699999996</v>
      </c>
      <c r="N817" s="33">
        <v>27.611899999999999</v>
      </c>
      <c r="O817" s="34">
        <f t="shared" si="617"/>
        <v>2769.4735699999997</v>
      </c>
      <c r="P817" s="39">
        <f t="shared" si="622"/>
        <v>2492.5262129999996</v>
      </c>
      <c r="Q817" s="28">
        <f t="shared" si="623"/>
        <v>3614.1630088499996</v>
      </c>
      <c r="R817" s="28">
        <f t="shared" si="624"/>
        <v>3505.7381185844997</v>
      </c>
      <c r="S817" s="28">
        <f t="shared" si="625"/>
        <v>3433.4548584074996</v>
      </c>
      <c r="T817" s="28">
        <f t="shared" si="626"/>
        <v>3361.1715982304995</v>
      </c>
      <c r="U817" s="28">
        <f t="shared" si="627"/>
        <v>3252.7467079649996</v>
      </c>
    </row>
    <row r="818" spans="1:21" s="14" customFormat="1" ht="12.95" customHeight="1" x14ac:dyDescent="0.25">
      <c r="A818" s="5">
        <v>846</v>
      </c>
      <c r="B818" s="9" t="s">
        <v>310</v>
      </c>
      <c r="C818" s="4" t="s">
        <v>2332</v>
      </c>
      <c r="D818" s="4" t="s">
        <v>2429</v>
      </c>
      <c r="E818" s="29" t="s">
        <v>2534</v>
      </c>
      <c r="F818" s="17" t="s">
        <v>3</v>
      </c>
      <c r="G818" s="40">
        <v>5</v>
      </c>
      <c r="H818" s="31">
        <f t="shared" si="618"/>
        <v>43.329479999999997</v>
      </c>
      <c r="I818" s="32">
        <f t="shared" si="619"/>
        <v>4345.9468440000001</v>
      </c>
      <c r="J818" s="33">
        <v>36.107900000000001</v>
      </c>
      <c r="K818" s="32">
        <f t="shared" si="620"/>
        <v>3621.62237</v>
      </c>
      <c r="L818" s="33">
        <v>31.8599</v>
      </c>
      <c r="M818" s="34">
        <f t="shared" si="621"/>
        <v>3195.5479699999996</v>
      </c>
      <c r="N818" s="33">
        <v>27.611899999999999</v>
      </c>
      <c r="O818" s="34">
        <f t="shared" si="617"/>
        <v>2769.4735699999997</v>
      </c>
      <c r="P818" s="39">
        <f t="shared" si="622"/>
        <v>2492.5262129999996</v>
      </c>
      <c r="Q818" s="28">
        <f t="shared" si="623"/>
        <v>3614.1630088499996</v>
      </c>
      <c r="R818" s="28">
        <f t="shared" si="624"/>
        <v>3505.7381185844997</v>
      </c>
      <c r="S818" s="28">
        <f t="shared" si="625"/>
        <v>3433.4548584074996</v>
      </c>
      <c r="T818" s="28">
        <f t="shared" si="626"/>
        <v>3361.1715982304995</v>
      </c>
      <c r="U818" s="28">
        <f t="shared" si="627"/>
        <v>3252.7467079649996</v>
      </c>
    </row>
    <row r="819" spans="1:21" s="14" customFormat="1" ht="12.95" customHeight="1" x14ac:dyDescent="0.25">
      <c r="A819" s="5">
        <v>847</v>
      </c>
      <c r="B819" s="9" t="s">
        <v>2646</v>
      </c>
      <c r="C819" s="4" t="s">
        <v>2664</v>
      </c>
      <c r="D819" s="4" t="s">
        <v>2663</v>
      </c>
      <c r="E819" s="29">
        <v>2023</v>
      </c>
      <c r="F819" s="17" t="s">
        <v>2657</v>
      </c>
      <c r="G819" s="40">
        <v>1</v>
      </c>
      <c r="H819" s="31">
        <f t="shared" si="618"/>
        <v>0.14543999999999999</v>
      </c>
      <c r="I819" s="32">
        <f t="shared" si="619"/>
        <v>14.587631999999999</v>
      </c>
      <c r="J819" s="33">
        <v>0.1212</v>
      </c>
      <c r="K819" s="32">
        <f t="shared" si="620"/>
        <v>12.156359999999999</v>
      </c>
      <c r="L819" s="33">
        <v>0.1061</v>
      </c>
      <c r="M819" s="34">
        <f t="shared" si="621"/>
        <v>10.636814999999999</v>
      </c>
      <c r="N819" s="33">
        <v>9.0899999999999995E-2</v>
      </c>
      <c r="O819" s="34">
        <f t="shared" si="617"/>
        <v>9.1172699999999995</v>
      </c>
      <c r="P819" s="39">
        <f t="shared" si="622"/>
        <v>8.2055429999999987</v>
      </c>
      <c r="Q819" s="28">
        <f t="shared" si="623"/>
        <v>11.898037349999999</v>
      </c>
      <c r="R819" s="28">
        <f t="shared" si="624"/>
        <v>11.541096229499999</v>
      </c>
      <c r="S819" s="28">
        <f t="shared" si="625"/>
        <v>11.3031354825</v>
      </c>
      <c r="T819" s="28">
        <f t="shared" si="626"/>
        <v>11.065174735499999</v>
      </c>
      <c r="U819" s="28">
        <f t="shared" si="627"/>
        <v>10.708233614999999</v>
      </c>
    </row>
    <row r="820" spans="1:21" s="14" customFormat="1" ht="12.95" customHeight="1" x14ac:dyDescent="0.25">
      <c r="A820" s="5">
        <v>848</v>
      </c>
      <c r="B820" s="9" t="s">
        <v>2647</v>
      </c>
      <c r="C820" s="4" t="s">
        <v>2648</v>
      </c>
      <c r="D820" s="4" t="s">
        <v>2658</v>
      </c>
      <c r="E820" s="29">
        <v>2023</v>
      </c>
      <c r="F820" s="17" t="s">
        <v>2657</v>
      </c>
      <c r="G820" s="40">
        <v>1</v>
      </c>
      <c r="H820" s="31">
        <f t="shared" ref="H820:H824" si="638">J820*1.2</f>
        <v>0.14543999999999999</v>
      </c>
      <c r="I820" s="32">
        <f t="shared" ref="I820:I824" si="639">K820*1.2</f>
        <v>14.587631999999999</v>
      </c>
      <c r="J820" s="33">
        <v>0.1212</v>
      </c>
      <c r="K820" s="32">
        <f t="shared" ref="K820:K824" si="640">J820*$F$3</f>
        <v>12.156359999999999</v>
      </c>
      <c r="L820" s="33">
        <v>0.1061</v>
      </c>
      <c r="M820" s="34">
        <f t="shared" ref="M820:M824" si="641">(K820+O820)/2</f>
        <v>10.636814999999999</v>
      </c>
      <c r="N820" s="33">
        <v>9.0899999999999995E-2</v>
      </c>
      <c r="O820" s="34">
        <f t="shared" ref="O820:O824" si="642">N820*$F$3</f>
        <v>9.1172699999999995</v>
      </c>
      <c r="P820" s="39">
        <f t="shared" si="622"/>
        <v>8.2055429999999987</v>
      </c>
      <c r="Q820" s="28">
        <f t="shared" si="623"/>
        <v>11.898037349999999</v>
      </c>
      <c r="R820" s="28">
        <f t="shared" si="624"/>
        <v>11.541096229499999</v>
      </c>
      <c r="S820" s="28">
        <f t="shared" si="625"/>
        <v>11.3031354825</v>
      </c>
      <c r="T820" s="28">
        <f t="shared" si="626"/>
        <v>11.065174735499999</v>
      </c>
      <c r="U820" s="28">
        <f t="shared" si="627"/>
        <v>10.708233614999999</v>
      </c>
    </row>
    <row r="821" spans="1:21" s="14" customFormat="1" ht="12.95" customHeight="1" x14ac:dyDescent="0.25">
      <c r="A821" s="5">
        <v>849</v>
      </c>
      <c r="B821" s="9" t="s">
        <v>2649</v>
      </c>
      <c r="C821" s="4" t="s">
        <v>2650</v>
      </c>
      <c r="D821" s="4" t="s">
        <v>2659</v>
      </c>
      <c r="E821" s="29">
        <v>2023</v>
      </c>
      <c r="F821" s="17" t="s">
        <v>2657</v>
      </c>
      <c r="G821" s="40">
        <v>1</v>
      </c>
      <c r="H821" s="31">
        <f t="shared" si="638"/>
        <v>0.14543999999999999</v>
      </c>
      <c r="I821" s="32">
        <f t="shared" si="639"/>
        <v>14.587631999999999</v>
      </c>
      <c r="J821" s="33">
        <v>0.1212</v>
      </c>
      <c r="K821" s="32">
        <f t="shared" si="640"/>
        <v>12.156359999999999</v>
      </c>
      <c r="L821" s="33">
        <v>0.1061</v>
      </c>
      <c r="M821" s="34">
        <f t="shared" si="641"/>
        <v>10.636814999999999</v>
      </c>
      <c r="N821" s="33">
        <v>9.0899999999999995E-2</v>
      </c>
      <c r="O821" s="34">
        <f t="shared" si="642"/>
        <v>9.1172699999999995</v>
      </c>
      <c r="P821" s="39">
        <f t="shared" si="622"/>
        <v>8.2055429999999987</v>
      </c>
      <c r="Q821" s="28">
        <f t="shared" si="623"/>
        <v>11.898037349999999</v>
      </c>
      <c r="R821" s="28">
        <f t="shared" si="624"/>
        <v>11.541096229499999</v>
      </c>
      <c r="S821" s="28">
        <f t="shared" si="625"/>
        <v>11.3031354825</v>
      </c>
      <c r="T821" s="28">
        <f t="shared" si="626"/>
        <v>11.065174735499999</v>
      </c>
      <c r="U821" s="28">
        <f t="shared" si="627"/>
        <v>10.708233614999999</v>
      </c>
    </row>
    <row r="822" spans="1:21" s="14" customFormat="1" ht="12.95" customHeight="1" x14ac:dyDescent="0.25">
      <c r="A822" s="5">
        <v>850</v>
      </c>
      <c r="B822" s="9" t="s">
        <v>2651</v>
      </c>
      <c r="C822" s="4" t="s">
        <v>2652</v>
      </c>
      <c r="D822" s="4" t="s">
        <v>2660</v>
      </c>
      <c r="E822" s="29">
        <v>2023</v>
      </c>
      <c r="F822" s="17" t="s">
        <v>2657</v>
      </c>
      <c r="G822" s="40">
        <v>1</v>
      </c>
      <c r="H822" s="31">
        <f t="shared" si="638"/>
        <v>0.14543999999999999</v>
      </c>
      <c r="I822" s="32">
        <f t="shared" si="639"/>
        <v>14.587631999999999</v>
      </c>
      <c r="J822" s="33">
        <v>0.1212</v>
      </c>
      <c r="K822" s="32">
        <f t="shared" si="640"/>
        <v>12.156359999999999</v>
      </c>
      <c r="L822" s="33">
        <v>0.1061</v>
      </c>
      <c r="M822" s="34">
        <f t="shared" si="641"/>
        <v>10.636814999999999</v>
      </c>
      <c r="N822" s="33">
        <v>9.0899999999999995E-2</v>
      </c>
      <c r="O822" s="34">
        <f t="shared" si="642"/>
        <v>9.1172699999999995</v>
      </c>
      <c r="P822" s="39">
        <f t="shared" si="622"/>
        <v>8.2055429999999987</v>
      </c>
      <c r="Q822" s="28">
        <f t="shared" si="623"/>
        <v>11.898037349999999</v>
      </c>
      <c r="R822" s="28">
        <f t="shared" si="624"/>
        <v>11.541096229499999</v>
      </c>
      <c r="S822" s="28">
        <f t="shared" si="625"/>
        <v>11.3031354825</v>
      </c>
      <c r="T822" s="28">
        <f t="shared" si="626"/>
        <v>11.065174735499999</v>
      </c>
      <c r="U822" s="28">
        <f t="shared" si="627"/>
        <v>10.708233614999999</v>
      </c>
    </row>
    <row r="823" spans="1:21" s="14" customFormat="1" ht="12.95" customHeight="1" x14ac:dyDescent="0.25">
      <c r="A823" s="5">
        <v>851</v>
      </c>
      <c r="B823" s="9" t="s">
        <v>2653</v>
      </c>
      <c r="C823" s="4" t="s">
        <v>2654</v>
      </c>
      <c r="D823" s="4" t="s">
        <v>2661</v>
      </c>
      <c r="E823" s="29">
        <v>2023</v>
      </c>
      <c r="F823" s="17" t="s">
        <v>2657</v>
      </c>
      <c r="G823" s="40">
        <v>1</v>
      </c>
      <c r="H823" s="31">
        <f t="shared" si="638"/>
        <v>0.14543999999999999</v>
      </c>
      <c r="I823" s="32">
        <f t="shared" si="639"/>
        <v>14.587631999999999</v>
      </c>
      <c r="J823" s="33">
        <v>0.1212</v>
      </c>
      <c r="K823" s="32">
        <f t="shared" si="640"/>
        <v>12.156359999999999</v>
      </c>
      <c r="L823" s="33">
        <v>0.1061</v>
      </c>
      <c r="M823" s="34">
        <f t="shared" si="641"/>
        <v>10.636814999999999</v>
      </c>
      <c r="N823" s="33">
        <v>9.0899999999999995E-2</v>
      </c>
      <c r="O823" s="34">
        <f t="shared" si="642"/>
        <v>9.1172699999999995</v>
      </c>
      <c r="P823" s="39">
        <f t="shared" si="622"/>
        <v>8.2055429999999987</v>
      </c>
      <c r="Q823" s="28">
        <f t="shared" si="623"/>
        <v>11.898037349999999</v>
      </c>
      <c r="R823" s="28">
        <f t="shared" si="624"/>
        <v>11.541096229499999</v>
      </c>
      <c r="S823" s="28">
        <f t="shared" si="625"/>
        <v>11.3031354825</v>
      </c>
      <c r="T823" s="28">
        <f t="shared" si="626"/>
        <v>11.065174735499999</v>
      </c>
      <c r="U823" s="28">
        <f t="shared" si="627"/>
        <v>10.708233614999999</v>
      </c>
    </row>
    <row r="824" spans="1:21" s="14" customFormat="1" ht="12.95" customHeight="1" x14ac:dyDescent="0.25">
      <c r="A824" s="5">
        <v>852</v>
      </c>
      <c r="B824" s="9" t="s">
        <v>2655</v>
      </c>
      <c r="C824" s="4" t="s">
        <v>2656</v>
      </c>
      <c r="D824" s="4" t="s">
        <v>2662</v>
      </c>
      <c r="E824" s="29">
        <v>2023</v>
      </c>
      <c r="F824" s="17" t="s">
        <v>2657</v>
      </c>
      <c r="G824" s="40">
        <v>1</v>
      </c>
      <c r="H824" s="31">
        <f t="shared" si="638"/>
        <v>0.14543999999999999</v>
      </c>
      <c r="I824" s="32">
        <f t="shared" si="639"/>
        <v>14.587631999999999</v>
      </c>
      <c r="J824" s="33">
        <v>0.1212</v>
      </c>
      <c r="K824" s="32">
        <f t="shared" si="640"/>
        <v>12.156359999999999</v>
      </c>
      <c r="L824" s="33">
        <v>0.1061</v>
      </c>
      <c r="M824" s="34">
        <f t="shared" si="641"/>
        <v>10.636814999999999</v>
      </c>
      <c r="N824" s="33">
        <v>9.0899999999999995E-2</v>
      </c>
      <c r="O824" s="34">
        <f t="shared" si="642"/>
        <v>9.1172699999999995</v>
      </c>
      <c r="P824" s="39">
        <f t="shared" si="622"/>
        <v>8.2055429999999987</v>
      </c>
      <c r="Q824" s="28">
        <f t="shared" si="623"/>
        <v>11.898037349999999</v>
      </c>
      <c r="R824" s="28">
        <f t="shared" si="624"/>
        <v>11.541096229499999</v>
      </c>
      <c r="S824" s="28">
        <f t="shared" si="625"/>
        <v>11.3031354825</v>
      </c>
      <c r="T824" s="28">
        <f t="shared" si="626"/>
        <v>11.065174735499999</v>
      </c>
      <c r="U824" s="28">
        <f t="shared" si="627"/>
        <v>10.708233614999999</v>
      </c>
    </row>
    <row r="825" spans="1:21" s="14" customFormat="1" ht="12.95" customHeight="1" x14ac:dyDescent="0.25">
      <c r="A825" s="5">
        <v>853</v>
      </c>
      <c r="B825" s="9" t="s">
        <v>311</v>
      </c>
      <c r="C825" s="4" t="s">
        <v>2333</v>
      </c>
      <c r="D825" s="4" t="s">
        <v>312</v>
      </c>
      <c r="E825" s="29" t="s">
        <v>2532</v>
      </c>
      <c r="F825" s="17" t="s">
        <v>3</v>
      </c>
      <c r="G825" s="40">
        <v>120</v>
      </c>
      <c r="H825" s="31">
        <f t="shared" si="618"/>
        <v>1.2285600000000001</v>
      </c>
      <c r="I825" s="32">
        <f t="shared" si="619"/>
        <v>123.22456799999999</v>
      </c>
      <c r="J825" s="33">
        <v>1.0238</v>
      </c>
      <c r="K825" s="32">
        <f t="shared" si="620"/>
        <v>102.68714</v>
      </c>
      <c r="L825" s="33">
        <v>0.90329999999999999</v>
      </c>
      <c r="M825" s="34">
        <f t="shared" si="621"/>
        <v>90.60600500000001</v>
      </c>
      <c r="N825" s="33">
        <v>0.78290000000000004</v>
      </c>
      <c r="O825" s="34">
        <f t="shared" si="617"/>
        <v>78.524870000000007</v>
      </c>
      <c r="P825" s="39">
        <f t="shared" si="622"/>
        <v>70.672383000000011</v>
      </c>
      <c r="Q825" s="28">
        <f t="shared" si="623"/>
        <v>102.47495535000002</v>
      </c>
      <c r="R825" s="28">
        <f t="shared" si="624"/>
        <v>99.400706689500012</v>
      </c>
      <c r="S825" s="28">
        <f t="shared" si="625"/>
        <v>97.35120758250001</v>
      </c>
      <c r="T825" s="28">
        <f t="shared" si="626"/>
        <v>95.301708475500021</v>
      </c>
      <c r="U825" s="28">
        <f t="shared" si="627"/>
        <v>92.227459815000017</v>
      </c>
    </row>
    <row r="826" spans="1:21" s="14" customFormat="1" ht="12.95" customHeight="1" x14ac:dyDescent="0.25">
      <c r="A826" s="5">
        <v>854</v>
      </c>
      <c r="B826" s="9" t="s">
        <v>313</v>
      </c>
      <c r="C826" s="4" t="s">
        <v>2334</v>
      </c>
      <c r="D826" s="4" t="s">
        <v>314</v>
      </c>
      <c r="E826" s="29" t="s">
        <v>2532</v>
      </c>
      <c r="F826" s="17" t="s">
        <v>3</v>
      </c>
      <c r="G826" s="40">
        <v>60</v>
      </c>
      <c r="H826" s="31">
        <f t="shared" si="618"/>
        <v>2.9973599999999996</v>
      </c>
      <c r="I826" s="32">
        <f t="shared" si="619"/>
        <v>300.63520799999992</v>
      </c>
      <c r="J826" s="33">
        <v>2.4977999999999998</v>
      </c>
      <c r="K826" s="32">
        <f t="shared" si="620"/>
        <v>250.52933999999996</v>
      </c>
      <c r="L826" s="33">
        <v>2.2040000000000002</v>
      </c>
      <c r="M826" s="34">
        <f t="shared" si="621"/>
        <v>221.05618499999997</v>
      </c>
      <c r="N826" s="33">
        <v>1.9100999999999999</v>
      </c>
      <c r="O826" s="34">
        <f t="shared" si="617"/>
        <v>191.58302999999998</v>
      </c>
      <c r="P826" s="39">
        <f t="shared" si="622"/>
        <v>172.42472699999999</v>
      </c>
      <c r="Q826" s="28">
        <f t="shared" si="623"/>
        <v>250.01585415</v>
      </c>
      <c r="R826" s="28">
        <f t="shared" si="624"/>
        <v>242.51537852549998</v>
      </c>
      <c r="S826" s="28">
        <f t="shared" si="625"/>
        <v>237.51506144249998</v>
      </c>
      <c r="T826" s="28">
        <f t="shared" si="626"/>
        <v>232.51474435949999</v>
      </c>
      <c r="U826" s="28">
        <f t="shared" si="627"/>
        <v>225.014268735</v>
      </c>
    </row>
    <row r="827" spans="1:21" s="14" customFormat="1" ht="12.95" customHeight="1" x14ac:dyDescent="0.25">
      <c r="A827" s="5">
        <v>855</v>
      </c>
      <c r="B827" s="9" t="s">
        <v>315</v>
      </c>
      <c r="C827" s="4" t="s">
        <v>2224</v>
      </c>
      <c r="D827" s="4" t="s">
        <v>316</v>
      </c>
      <c r="E827" s="29" t="s">
        <v>2532</v>
      </c>
      <c r="F827" s="17" t="s">
        <v>3</v>
      </c>
      <c r="G827" s="40">
        <v>60</v>
      </c>
      <c r="H827" s="31">
        <f t="shared" si="618"/>
        <v>12.685079999999999</v>
      </c>
      <c r="I827" s="32">
        <f t="shared" si="619"/>
        <v>1272.3135239999999</v>
      </c>
      <c r="J827" s="33">
        <v>10.5709</v>
      </c>
      <c r="K827" s="32">
        <f t="shared" si="620"/>
        <v>1060.26127</v>
      </c>
      <c r="L827" s="33">
        <v>9.3271999999999995</v>
      </c>
      <c r="M827" s="34">
        <f t="shared" si="621"/>
        <v>935.52317500000004</v>
      </c>
      <c r="N827" s="33">
        <v>8.0836000000000006</v>
      </c>
      <c r="O827" s="34">
        <f t="shared" si="617"/>
        <v>810.78507999999999</v>
      </c>
      <c r="P827" s="39">
        <f t="shared" si="622"/>
        <v>729.70657200000005</v>
      </c>
      <c r="Q827" s="28">
        <f t="shared" si="623"/>
        <v>1058.0745294000001</v>
      </c>
      <c r="R827" s="28">
        <f t="shared" si="624"/>
        <v>1026.3322935180001</v>
      </c>
      <c r="S827" s="28">
        <f t="shared" si="625"/>
        <v>1005.17080293</v>
      </c>
      <c r="T827" s="28">
        <f t="shared" si="626"/>
        <v>984.00931234200004</v>
      </c>
      <c r="U827" s="28">
        <f t="shared" si="627"/>
        <v>952.26707646</v>
      </c>
    </row>
    <row r="828" spans="1:21" s="14" customFormat="1" ht="12.95" customHeight="1" x14ac:dyDescent="0.25">
      <c r="A828" s="5">
        <v>856</v>
      </c>
      <c r="B828" s="9" t="s">
        <v>325</v>
      </c>
      <c r="C828" s="4" t="s">
        <v>2229</v>
      </c>
      <c r="D828" s="4" t="s">
        <v>326</v>
      </c>
      <c r="E828" s="29" t="s">
        <v>2532</v>
      </c>
      <c r="F828" s="17" t="s">
        <v>3</v>
      </c>
      <c r="G828" s="40">
        <v>60</v>
      </c>
      <c r="H828" s="31">
        <f t="shared" ref="H828:H832" si="643">J828*1.2</f>
        <v>12.685079999999999</v>
      </c>
      <c r="I828" s="32">
        <f t="shared" ref="I828:I832" si="644">K828*1.2</f>
        <v>1272.3135239999999</v>
      </c>
      <c r="J828" s="33">
        <v>10.5709</v>
      </c>
      <c r="K828" s="32">
        <f t="shared" ref="K828:K832" si="645">J828*$F$3</f>
        <v>1060.26127</v>
      </c>
      <c r="L828" s="33">
        <v>9.3271999999999995</v>
      </c>
      <c r="M828" s="34">
        <f t="shared" ref="M828:M832" si="646">(K828+O828)/2</f>
        <v>935.52317500000004</v>
      </c>
      <c r="N828" s="33">
        <v>8.0836000000000006</v>
      </c>
      <c r="O828" s="34">
        <f t="shared" ref="O828:O832" si="647">N828*$F$3</f>
        <v>810.78507999999999</v>
      </c>
      <c r="P828" s="39">
        <f t="shared" si="622"/>
        <v>729.70657200000005</v>
      </c>
      <c r="Q828" s="28">
        <f t="shared" si="623"/>
        <v>1058.0745294000001</v>
      </c>
      <c r="R828" s="28">
        <f t="shared" si="624"/>
        <v>1026.3322935180001</v>
      </c>
      <c r="S828" s="28">
        <f t="shared" si="625"/>
        <v>1005.17080293</v>
      </c>
      <c r="T828" s="28">
        <f t="shared" si="626"/>
        <v>984.00931234200004</v>
      </c>
      <c r="U828" s="28">
        <f t="shared" si="627"/>
        <v>952.26707646</v>
      </c>
    </row>
    <row r="829" spans="1:21" s="14" customFormat="1" ht="12.95" customHeight="1" x14ac:dyDescent="0.25">
      <c r="A829" s="5">
        <v>857</v>
      </c>
      <c r="B829" s="9" t="s">
        <v>327</v>
      </c>
      <c r="C829" s="4" t="s">
        <v>2230</v>
      </c>
      <c r="D829" s="4" t="s">
        <v>2432</v>
      </c>
      <c r="E829" s="29" t="s">
        <v>2534</v>
      </c>
      <c r="F829" s="17" t="s">
        <v>3</v>
      </c>
      <c r="G829" s="40">
        <v>60</v>
      </c>
      <c r="H829" s="31">
        <f t="shared" si="643"/>
        <v>12.685079999999999</v>
      </c>
      <c r="I829" s="32">
        <f t="shared" si="644"/>
        <v>1272.3135239999999</v>
      </c>
      <c r="J829" s="33">
        <v>10.5709</v>
      </c>
      <c r="K829" s="32">
        <f t="shared" si="645"/>
        <v>1060.26127</v>
      </c>
      <c r="L829" s="33">
        <v>9.3271999999999995</v>
      </c>
      <c r="M829" s="34">
        <f t="shared" si="646"/>
        <v>935.52317500000004</v>
      </c>
      <c r="N829" s="33">
        <v>8.0836000000000006</v>
      </c>
      <c r="O829" s="34">
        <f t="shared" si="647"/>
        <v>810.78507999999999</v>
      </c>
      <c r="P829" s="39">
        <f t="shared" si="622"/>
        <v>729.70657200000005</v>
      </c>
      <c r="Q829" s="28">
        <f t="shared" si="623"/>
        <v>1058.0745294000001</v>
      </c>
      <c r="R829" s="28">
        <f t="shared" si="624"/>
        <v>1026.3322935180001</v>
      </c>
      <c r="S829" s="28">
        <f t="shared" si="625"/>
        <v>1005.17080293</v>
      </c>
      <c r="T829" s="28">
        <f t="shared" si="626"/>
        <v>984.00931234200004</v>
      </c>
      <c r="U829" s="28">
        <f t="shared" si="627"/>
        <v>952.26707646</v>
      </c>
    </row>
    <row r="830" spans="1:21" s="14" customFormat="1" ht="12.95" customHeight="1" x14ac:dyDescent="0.25">
      <c r="A830" s="5">
        <v>858</v>
      </c>
      <c r="B830" s="9" t="s">
        <v>328</v>
      </c>
      <c r="C830" s="4" t="s">
        <v>2231</v>
      </c>
      <c r="D830" s="4" t="s">
        <v>329</v>
      </c>
      <c r="E830" s="29" t="s">
        <v>2532</v>
      </c>
      <c r="F830" s="17" t="s">
        <v>3</v>
      </c>
      <c r="G830" s="40">
        <v>60</v>
      </c>
      <c r="H830" s="31">
        <f t="shared" si="643"/>
        <v>13.09848</v>
      </c>
      <c r="I830" s="32">
        <f t="shared" si="644"/>
        <v>1313.7775439999998</v>
      </c>
      <c r="J830" s="33">
        <v>10.9154</v>
      </c>
      <c r="K830" s="32">
        <f t="shared" si="645"/>
        <v>1094.8146199999999</v>
      </c>
      <c r="L830" s="33">
        <v>9.6311999999999998</v>
      </c>
      <c r="M830" s="34">
        <f t="shared" si="646"/>
        <v>966.0093599999999</v>
      </c>
      <c r="N830" s="33">
        <v>8.3469999999999995</v>
      </c>
      <c r="O830" s="34">
        <f t="shared" si="647"/>
        <v>837.20409999999993</v>
      </c>
      <c r="P830" s="39">
        <f t="shared" si="622"/>
        <v>753.48368999999991</v>
      </c>
      <c r="Q830" s="28">
        <f t="shared" si="623"/>
        <v>1092.5513504999999</v>
      </c>
      <c r="R830" s="28">
        <f t="shared" si="624"/>
        <v>1059.7748099849998</v>
      </c>
      <c r="S830" s="28">
        <f t="shared" si="625"/>
        <v>1037.923782975</v>
      </c>
      <c r="T830" s="28">
        <f t="shared" si="626"/>
        <v>1016.0727559649999</v>
      </c>
      <c r="U830" s="28">
        <f t="shared" si="627"/>
        <v>983.29621544999986</v>
      </c>
    </row>
    <row r="831" spans="1:21" s="14" customFormat="1" ht="12.95" customHeight="1" x14ac:dyDescent="0.25">
      <c r="A831" s="5">
        <v>859</v>
      </c>
      <c r="B831" s="9" t="s">
        <v>330</v>
      </c>
      <c r="C831" s="4" t="s">
        <v>2232</v>
      </c>
      <c r="D831" s="4" t="s">
        <v>331</v>
      </c>
      <c r="E831" s="29" t="s">
        <v>2532</v>
      </c>
      <c r="F831" s="17" t="s">
        <v>3</v>
      </c>
      <c r="G831" s="40">
        <v>60</v>
      </c>
      <c r="H831" s="31">
        <f t="shared" si="643"/>
        <v>13.09848</v>
      </c>
      <c r="I831" s="32">
        <f t="shared" si="644"/>
        <v>1313.7775439999998</v>
      </c>
      <c r="J831" s="33">
        <v>10.9154</v>
      </c>
      <c r="K831" s="32">
        <f t="shared" si="645"/>
        <v>1094.8146199999999</v>
      </c>
      <c r="L831" s="33">
        <v>9.6311999999999998</v>
      </c>
      <c r="M831" s="34">
        <f t="shared" si="646"/>
        <v>966.0093599999999</v>
      </c>
      <c r="N831" s="33">
        <v>8.3469999999999995</v>
      </c>
      <c r="O831" s="34">
        <f t="shared" si="647"/>
        <v>837.20409999999993</v>
      </c>
      <c r="P831" s="39">
        <f t="shared" si="622"/>
        <v>753.48368999999991</v>
      </c>
      <c r="Q831" s="28">
        <f t="shared" si="623"/>
        <v>1092.5513504999999</v>
      </c>
      <c r="R831" s="28">
        <f t="shared" si="624"/>
        <v>1059.7748099849998</v>
      </c>
      <c r="S831" s="28">
        <f t="shared" si="625"/>
        <v>1037.923782975</v>
      </c>
      <c r="T831" s="28">
        <f t="shared" si="626"/>
        <v>1016.0727559649999</v>
      </c>
      <c r="U831" s="28">
        <f t="shared" si="627"/>
        <v>983.29621544999986</v>
      </c>
    </row>
    <row r="832" spans="1:21" s="14" customFormat="1" ht="12.95" customHeight="1" x14ac:dyDescent="0.25">
      <c r="A832" s="5">
        <v>860</v>
      </c>
      <c r="B832" s="9" t="s">
        <v>332</v>
      </c>
      <c r="C832" s="4" t="s">
        <v>2233</v>
      </c>
      <c r="D832" s="4" t="s">
        <v>2433</v>
      </c>
      <c r="E832" s="29" t="s">
        <v>2534</v>
      </c>
      <c r="F832" s="17" t="s">
        <v>3</v>
      </c>
      <c r="G832" s="40">
        <v>60</v>
      </c>
      <c r="H832" s="31">
        <f t="shared" si="643"/>
        <v>13.09848</v>
      </c>
      <c r="I832" s="32">
        <f t="shared" si="644"/>
        <v>1313.7775439999998</v>
      </c>
      <c r="J832" s="33">
        <v>10.9154</v>
      </c>
      <c r="K832" s="32">
        <f t="shared" si="645"/>
        <v>1094.8146199999999</v>
      </c>
      <c r="L832" s="33">
        <v>9.6311999999999998</v>
      </c>
      <c r="M832" s="34">
        <f t="shared" si="646"/>
        <v>966.0093599999999</v>
      </c>
      <c r="N832" s="33">
        <v>8.3469999999999995</v>
      </c>
      <c r="O832" s="34">
        <f t="shared" si="647"/>
        <v>837.20409999999993</v>
      </c>
      <c r="P832" s="39">
        <f t="shared" si="622"/>
        <v>753.48368999999991</v>
      </c>
      <c r="Q832" s="28">
        <f t="shared" si="623"/>
        <v>1092.5513504999999</v>
      </c>
      <c r="R832" s="28">
        <f t="shared" si="624"/>
        <v>1059.7748099849998</v>
      </c>
      <c r="S832" s="28">
        <f t="shared" si="625"/>
        <v>1037.923782975</v>
      </c>
      <c r="T832" s="28">
        <f t="shared" si="626"/>
        <v>1016.0727559649999</v>
      </c>
      <c r="U832" s="28">
        <f t="shared" si="627"/>
        <v>983.29621544999986</v>
      </c>
    </row>
    <row r="833" spans="1:21" s="14" customFormat="1" ht="12.95" customHeight="1" x14ac:dyDescent="0.25">
      <c r="A833" s="5">
        <v>861</v>
      </c>
      <c r="B833" s="9" t="s">
        <v>317</v>
      </c>
      <c r="C833" s="4" t="s">
        <v>2225</v>
      </c>
      <c r="D833" s="4" t="s">
        <v>318</v>
      </c>
      <c r="E833" s="29" t="s">
        <v>2532</v>
      </c>
      <c r="F833" s="17" t="s">
        <v>3</v>
      </c>
      <c r="G833" s="40">
        <v>20</v>
      </c>
      <c r="H833" s="31">
        <f t="shared" si="618"/>
        <v>17.263919999999999</v>
      </c>
      <c r="I833" s="32">
        <f t="shared" si="619"/>
        <v>1731.5711759999999</v>
      </c>
      <c r="J833" s="33">
        <v>14.3866</v>
      </c>
      <c r="K833" s="32">
        <f t="shared" si="620"/>
        <v>1442.9759799999999</v>
      </c>
      <c r="L833" s="33">
        <v>12.694100000000001</v>
      </c>
      <c r="M833" s="34">
        <f t="shared" si="621"/>
        <v>1273.213215</v>
      </c>
      <c r="N833" s="33">
        <v>11.0015</v>
      </c>
      <c r="O833" s="34">
        <f t="shared" si="617"/>
        <v>1103.45045</v>
      </c>
      <c r="P833" s="39">
        <f t="shared" si="622"/>
        <v>993.10540500000002</v>
      </c>
      <c r="Q833" s="28">
        <f t="shared" si="623"/>
        <v>1440.0028372500001</v>
      </c>
      <c r="R833" s="28">
        <f t="shared" si="624"/>
        <v>1396.8027521325</v>
      </c>
      <c r="S833" s="28">
        <f t="shared" si="625"/>
        <v>1368.0026953875001</v>
      </c>
      <c r="T833" s="28">
        <f t="shared" si="626"/>
        <v>1339.2026386425</v>
      </c>
      <c r="U833" s="28">
        <f t="shared" si="627"/>
        <v>1296.0025535250002</v>
      </c>
    </row>
    <row r="834" spans="1:21" s="14" customFormat="1" ht="12.95" customHeight="1" x14ac:dyDescent="0.25">
      <c r="A834" s="5">
        <v>862</v>
      </c>
      <c r="B834" s="9" t="s">
        <v>333</v>
      </c>
      <c r="C834" s="4" t="s">
        <v>2234</v>
      </c>
      <c r="D834" s="4" t="s">
        <v>334</v>
      </c>
      <c r="E834" s="29" t="s">
        <v>2532</v>
      </c>
      <c r="F834" s="17" t="s">
        <v>3</v>
      </c>
      <c r="G834" s="40">
        <v>20</v>
      </c>
      <c r="H834" s="31">
        <f t="shared" ref="H834" si="648">J834*1.2</f>
        <v>17.263919999999999</v>
      </c>
      <c r="I834" s="32">
        <f t="shared" ref="I834" si="649">K834*1.2</f>
        <v>1731.5711759999999</v>
      </c>
      <c r="J834" s="33">
        <v>14.3866</v>
      </c>
      <c r="K834" s="32">
        <f t="shared" ref="K834" si="650">J834*$F$3</f>
        <v>1442.9759799999999</v>
      </c>
      <c r="L834" s="33">
        <v>12.694100000000001</v>
      </c>
      <c r="M834" s="34">
        <f t="shared" ref="M834" si="651">(K834+O834)/2</f>
        <v>1273.213215</v>
      </c>
      <c r="N834" s="33">
        <v>11.0015</v>
      </c>
      <c r="O834" s="34">
        <f t="shared" ref="O834" si="652">N834*$F$3</f>
        <v>1103.45045</v>
      </c>
      <c r="P834" s="39">
        <f t="shared" si="622"/>
        <v>993.10540500000002</v>
      </c>
      <c r="Q834" s="28">
        <f t="shared" si="623"/>
        <v>1440.0028372500001</v>
      </c>
      <c r="R834" s="28">
        <f t="shared" si="624"/>
        <v>1396.8027521325</v>
      </c>
      <c r="S834" s="28">
        <f t="shared" si="625"/>
        <v>1368.0026953875001</v>
      </c>
      <c r="T834" s="28">
        <f t="shared" si="626"/>
        <v>1339.2026386425</v>
      </c>
      <c r="U834" s="28">
        <f t="shared" si="627"/>
        <v>1296.0025535250002</v>
      </c>
    </row>
    <row r="835" spans="1:21" s="14" customFormat="1" ht="12.95" customHeight="1" x14ac:dyDescent="0.25">
      <c r="A835" s="5">
        <v>863</v>
      </c>
      <c r="B835" s="9" t="s">
        <v>319</v>
      </c>
      <c r="C835" s="4" t="s">
        <v>2226</v>
      </c>
      <c r="D835" s="4" t="s">
        <v>320</v>
      </c>
      <c r="E835" s="29" t="s">
        <v>2532</v>
      </c>
      <c r="F835" s="17" t="s">
        <v>3</v>
      </c>
      <c r="G835" s="40">
        <v>60</v>
      </c>
      <c r="H835" s="31">
        <f t="shared" si="618"/>
        <v>17.26728</v>
      </c>
      <c r="I835" s="32">
        <f t="shared" si="619"/>
        <v>1731.9081840000001</v>
      </c>
      <c r="J835" s="33">
        <v>14.3894</v>
      </c>
      <c r="K835" s="32">
        <f t="shared" si="620"/>
        <v>1443.2568200000001</v>
      </c>
      <c r="L835" s="33">
        <v>12.6965</v>
      </c>
      <c r="M835" s="34">
        <f t="shared" si="621"/>
        <v>1273.4589500000002</v>
      </c>
      <c r="N835" s="33">
        <v>11.0036</v>
      </c>
      <c r="O835" s="34">
        <f t="shared" si="617"/>
        <v>1103.6610800000001</v>
      </c>
      <c r="P835" s="39">
        <f t="shared" si="622"/>
        <v>993.29497200000003</v>
      </c>
      <c r="Q835" s="28">
        <f t="shared" si="623"/>
        <v>1440.2777094</v>
      </c>
      <c r="R835" s="28">
        <f t="shared" si="624"/>
        <v>1397.069378118</v>
      </c>
      <c r="S835" s="28">
        <f t="shared" si="625"/>
        <v>1368.2638239299999</v>
      </c>
      <c r="T835" s="28">
        <f t="shared" si="626"/>
        <v>1339.4582697420001</v>
      </c>
      <c r="U835" s="28">
        <f t="shared" si="627"/>
        <v>1296.2499384600001</v>
      </c>
    </row>
    <row r="836" spans="1:21" s="14" customFormat="1" ht="12.95" customHeight="1" x14ac:dyDescent="0.25">
      <c r="A836" s="5">
        <v>864</v>
      </c>
      <c r="B836" s="9" t="s">
        <v>321</v>
      </c>
      <c r="C836" s="4" t="s">
        <v>2545</v>
      </c>
      <c r="D836" s="4" t="s">
        <v>322</v>
      </c>
      <c r="E836" s="29" t="s">
        <v>2532</v>
      </c>
      <c r="F836" s="17" t="s">
        <v>3</v>
      </c>
      <c r="G836" s="40">
        <v>60</v>
      </c>
      <c r="H836" s="31">
        <f t="shared" si="618"/>
        <v>17.26728</v>
      </c>
      <c r="I836" s="32">
        <f t="shared" si="619"/>
        <v>1731.9081840000001</v>
      </c>
      <c r="J836" s="33">
        <v>14.3894</v>
      </c>
      <c r="K836" s="32">
        <f t="shared" si="620"/>
        <v>1443.2568200000001</v>
      </c>
      <c r="L836" s="33">
        <v>12.6965</v>
      </c>
      <c r="M836" s="34">
        <f t="shared" si="621"/>
        <v>1273.4589500000002</v>
      </c>
      <c r="N836" s="33">
        <v>11.0036</v>
      </c>
      <c r="O836" s="34">
        <f t="shared" si="617"/>
        <v>1103.6610800000001</v>
      </c>
      <c r="P836" s="39">
        <f t="shared" si="622"/>
        <v>993.29497200000003</v>
      </c>
      <c r="Q836" s="28">
        <f t="shared" si="623"/>
        <v>1440.2777094</v>
      </c>
      <c r="R836" s="28">
        <f t="shared" si="624"/>
        <v>1397.069378118</v>
      </c>
      <c r="S836" s="28">
        <f t="shared" si="625"/>
        <v>1368.2638239299999</v>
      </c>
      <c r="T836" s="28">
        <f t="shared" si="626"/>
        <v>1339.4582697420001</v>
      </c>
      <c r="U836" s="28">
        <f t="shared" si="627"/>
        <v>1296.2499384600001</v>
      </c>
    </row>
    <row r="837" spans="1:21" s="14" customFormat="1" ht="12.95" customHeight="1" x14ac:dyDescent="0.25">
      <c r="A837" s="5">
        <v>865</v>
      </c>
      <c r="B837" s="9" t="s">
        <v>323</v>
      </c>
      <c r="C837" s="4" t="s">
        <v>2227</v>
      </c>
      <c r="D837" s="4" t="s">
        <v>2430</v>
      </c>
      <c r="E837" s="29" t="s">
        <v>2534</v>
      </c>
      <c r="F837" s="17" t="s">
        <v>3</v>
      </c>
      <c r="G837" s="40">
        <v>20</v>
      </c>
      <c r="H837" s="31">
        <f t="shared" si="618"/>
        <v>17.263919999999999</v>
      </c>
      <c r="I837" s="32">
        <f t="shared" si="619"/>
        <v>1731.5711759999999</v>
      </c>
      <c r="J837" s="33">
        <v>14.3866</v>
      </c>
      <c r="K837" s="32">
        <f t="shared" si="620"/>
        <v>1442.9759799999999</v>
      </c>
      <c r="L837" s="33">
        <v>12.694100000000001</v>
      </c>
      <c r="M837" s="34">
        <f t="shared" si="621"/>
        <v>1273.213215</v>
      </c>
      <c r="N837" s="33">
        <v>11.0015</v>
      </c>
      <c r="O837" s="34">
        <f t="shared" si="617"/>
        <v>1103.45045</v>
      </c>
      <c r="P837" s="39">
        <f t="shared" si="622"/>
        <v>993.10540500000002</v>
      </c>
      <c r="Q837" s="28">
        <f t="shared" si="623"/>
        <v>1440.0028372500001</v>
      </c>
      <c r="R837" s="28">
        <f t="shared" si="624"/>
        <v>1396.8027521325</v>
      </c>
      <c r="S837" s="28">
        <f t="shared" si="625"/>
        <v>1368.0026953875001</v>
      </c>
      <c r="T837" s="28">
        <f t="shared" si="626"/>
        <v>1339.2026386425</v>
      </c>
      <c r="U837" s="28">
        <f t="shared" si="627"/>
        <v>1296.0025535250002</v>
      </c>
    </row>
    <row r="838" spans="1:21" s="14" customFormat="1" ht="12.95" customHeight="1" x14ac:dyDescent="0.25">
      <c r="A838" s="5">
        <v>866</v>
      </c>
      <c r="B838" s="9" t="s">
        <v>324</v>
      </c>
      <c r="C838" s="4" t="s">
        <v>2228</v>
      </c>
      <c r="D838" s="4" t="s">
        <v>2431</v>
      </c>
      <c r="E838" s="29" t="s">
        <v>2534</v>
      </c>
      <c r="F838" s="17" t="s">
        <v>3</v>
      </c>
      <c r="G838" s="40">
        <v>60</v>
      </c>
      <c r="H838" s="31">
        <f t="shared" si="618"/>
        <v>17.26728</v>
      </c>
      <c r="I838" s="32">
        <f t="shared" si="619"/>
        <v>1731.9081840000001</v>
      </c>
      <c r="J838" s="33">
        <v>14.3894</v>
      </c>
      <c r="K838" s="32">
        <f t="shared" si="620"/>
        <v>1443.2568200000001</v>
      </c>
      <c r="L838" s="33">
        <v>12.6965</v>
      </c>
      <c r="M838" s="34">
        <f t="shared" si="621"/>
        <v>1273.4589500000002</v>
      </c>
      <c r="N838" s="33">
        <v>11.0036</v>
      </c>
      <c r="O838" s="34">
        <f t="shared" si="617"/>
        <v>1103.6610800000001</v>
      </c>
      <c r="P838" s="39">
        <f t="shared" si="622"/>
        <v>993.29497200000003</v>
      </c>
      <c r="Q838" s="28">
        <f t="shared" si="623"/>
        <v>1440.2777094</v>
      </c>
      <c r="R838" s="28">
        <f t="shared" si="624"/>
        <v>1397.069378118</v>
      </c>
      <c r="S838" s="28">
        <f t="shared" si="625"/>
        <v>1368.2638239299999</v>
      </c>
      <c r="T838" s="28">
        <f t="shared" si="626"/>
        <v>1339.4582697420001</v>
      </c>
      <c r="U838" s="28">
        <f t="shared" si="627"/>
        <v>1296.2499384600001</v>
      </c>
    </row>
    <row r="839" spans="1:21" s="14" customFormat="1" ht="12.95" customHeight="1" x14ac:dyDescent="0.25">
      <c r="A839" s="5">
        <v>867</v>
      </c>
      <c r="B839" s="9" t="s">
        <v>337</v>
      </c>
      <c r="C839" s="4" t="s">
        <v>338</v>
      </c>
      <c r="D839" s="4" t="s">
        <v>2435</v>
      </c>
      <c r="E839" s="29">
        <v>2023</v>
      </c>
      <c r="F839" s="17" t="s">
        <v>3</v>
      </c>
      <c r="G839" s="40">
        <v>120</v>
      </c>
      <c r="H839" s="31">
        <f t="shared" si="618"/>
        <v>0.60432000000000008</v>
      </c>
      <c r="I839" s="32">
        <f t="shared" si="619"/>
        <v>60.613296000000005</v>
      </c>
      <c r="J839" s="33">
        <v>0.50360000000000005</v>
      </c>
      <c r="K839" s="32">
        <f t="shared" si="620"/>
        <v>50.511080000000007</v>
      </c>
      <c r="L839" s="33">
        <v>0.43490000000000001</v>
      </c>
      <c r="M839" s="34">
        <f t="shared" si="621"/>
        <v>43.620470000000005</v>
      </c>
      <c r="N839" s="33">
        <v>0.36620000000000003</v>
      </c>
      <c r="O839" s="34">
        <f t="shared" si="617"/>
        <v>36.729860000000002</v>
      </c>
      <c r="P839" s="39">
        <f t="shared" si="622"/>
        <v>33.056874000000001</v>
      </c>
      <c r="Q839" s="28">
        <f t="shared" si="623"/>
        <v>47.932467299999999</v>
      </c>
      <c r="R839" s="28">
        <f t="shared" si="624"/>
        <v>46.494493280999997</v>
      </c>
      <c r="S839" s="28">
        <f t="shared" si="625"/>
        <v>45.535843935000003</v>
      </c>
      <c r="T839" s="28">
        <f t="shared" si="626"/>
        <v>44.577194589000001</v>
      </c>
      <c r="U839" s="28">
        <f t="shared" si="627"/>
        <v>43.139220569999999</v>
      </c>
    </row>
    <row r="840" spans="1:21" s="14" customFormat="1" ht="12.95" customHeight="1" x14ac:dyDescent="0.25">
      <c r="A840" s="5">
        <v>868</v>
      </c>
      <c r="B840" s="9" t="s">
        <v>339</v>
      </c>
      <c r="C840" s="4" t="s">
        <v>340</v>
      </c>
      <c r="D840" s="4" t="s">
        <v>2436</v>
      </c>
      <c r="E840" s="29">
        <v>2023</v>
      </c>
      <c r="F840" s="17" t="s">
        <v>3</v>
      </c>
      <c r="G840" s="40">
        <v>120</v>
      </c>
      <c r="H840" s="31">
        <f t="shared" si="618"/>
        <v>0.60432000000000008</v>
      </c>
      <c r="I840" s="32">
        <f t="shared" si="619"/>
        <v>60.613296000000005</v>
      </c>
      <c r="J840" s="33">
        <v>0.50360000000000005</v>
      </c>
      <c r="K840" s="32">
        <f t="shared" si="620"/>
        <v>50.511080000000007</v>
      </c>
      <c r="L840" s="33">
        <v>0.43490000000000001</v>
      </c>
      <c r="M840" s="34">
        <f t="shared" si="621"/>
        <v>43.620470000000005</v>
      </c>
      <c r="N840" s="33">
        <v>0.36620000000000003</v>
      </c>
      <c r="O840" s="34">
        <f t="shared" si="617"/>
        <v>36.729860000000002</v>
      </c>
      <c r="P840" s="39">
        <f t="shared" si="622"/>
        <v>33.056874000000001</v>
      </c>
      <c r="Q840" s="28">
        <f t="shared" si="623"/>
        <v>47.932467299999999</v>
      </c>
      <c r="R840" s="28">
        <f t="shared" si="624"/>
        <v>46.494493280999997</v>
      </c>
      <c r="S840" s="28">
        <f t="shared" si="625"/>
        <v>45.535843935000003</v>
      </c>
      <c r="T840" s="28">
        <f t="shared" si="626"/>
        <v>44.577194589000001</v>
      </c>
      <c r="U840" s="28">
        <f t="shared" si="627"/>
        <v>43.139220569999999</v>
      </c>
    </row>
    <row r="841" spans="1:21" s="14" customFormat="1" ht="12.95" customHeight="1" x14ac:dyDescent="0.25">
      <c r="A841" s="5">
        <v>869</v>
      </c>
      <c r="B841" s="9" t="s">
        <v>335</v>
      </c>
      <c r="C841" s="4" t="s">
        <v>336</v>
      </c>
      <c r="D841" s="4" t="s">
        <v>2434</v>
      </c>
      <c r="E841" s="29" t="s">
        <v>2534</v>
      </c>
      <c r="F841" s="17" t="s">
        <v>3</v>
      </c>
      <c r="G841" s="40">
        <v>120</v>
      </c>
      <c r="H841" s="31">
        <f t="shared" ref="H841" si="653">J841*1.2</f>
        <v>0.60432000000000008</v>
      </c>
      <c r="I841" s="32">
        <f t="shared" ref="I841" si="654">K841*1.2</f>
        <v>60.613296000000005</v>
      </c>
      <c r="J841" s="33">
        <v>0.50360000000000005</v>
      </c>
      <c r="K841" s="32">
        <f t="shared" ref="K841" si="655">J841*$F$3</f>
        <v>50.511080000000007</v>
      </c>
      <c r="L841" s="33">
        <v>0.43490000000000001</v>
      </c>
      <c r="M841" s="34">
        <f t="shared" ref="M841" si="656">(K841+O841)/2</f>
        <v>43.620470000000005</v>
      </c>
      <c r="N841" s="33">
        <v>0.36620000000000003</v>
      </c>
      <c r="O841" s="34">
        <f t="shared" ref="O841" si="657">N841*$F$3</f>
        <v>36.729860000000002</v>
      </c>
      <c r="P841" s="39">
        <f t="shared" si="622"/>
        <v>33.056874000000001</v>
      </c>
      <c r="Q841" s="28">
        <f t="shared" si="623"/>
        <v>47.932467299999999</v>
      </c>
      <c r="R841" s="28">
        <f t="shared" si="624"/>
        <v>46.494493280999997</v>
      </c>
      <c r="S841" s="28">
        <f t="shared" si="625"/>
        <v>45.535843935000003</v>
      </c>
      <c r="T841" s="28">
        <f t="shared" si="626"/>
        <v>44.577194589000001</v>
      </c>
      <c r="U841" s="28">
        <f t="shared" si="627"/>
        <v>43.139220569999999</v>
      </c>
    </row>
    <row r="842" spans="1:21" s="14" customFormat="1" ht="12.95" customHeight="1" x14ac:dyDescent="0.25">
      <c r="A842" s="5">
        <v>870</v>
      </c>
      <c r="B842" s="9" t="s">
        <v>341</v>
      </c>
      <c r="C842" s="4" t="s">
        <v>342</v>
      </c>
      <c r="D842" s="4" t="s">
        <v>343</v>
      </c>
      <c r="E842" s="29" t="s">
        <v>2532</v>
      </c>
      <c r="F842" s="17" t="s">
        <v>3</v>
      </c>
      <c r="G842" s="40">
        <v>60</v>
      </c>
      <c r="H842" s="31">
        <f t="shared" si="618"/>
        <v>1.23444</v>
      </c>
      <c r="I842" s="32">
        <f t="shared" si="619"/>
        <v>123.81433199999998</v>
      </c>
      <c r="J842" s="33">
        <v>1.0286999999999999</v>
      </c>
      <c r="K842" s="32">
        <f t="shared" si="620"/>
        <v>103.17860999999999</v>
      </c>
      <c r="L842" s="33">
        <v>0.90769999999999995</v>
      </c>
      <c r="M842" s="34">
        <f t="shared" si="621"/>
        <v>91.047325000000001</v>
      </c>
      <c r="N842" s="33">
        <v>0.78680000000000005</v>
      </c>
      <c r="O842" s="34">
        <f t="shared" si="617"/>
        <v>78.91604000000001</v>
      </c>
      <c r="P842" s="39">
        <f t="shared" si="622"/>
        <v>71.024436000000009</v>
      </c>
      <c r="Q842" s="28">
        <f t="shared" si="623"/>
        <v>102.98543220000002</v>
      </c>
      <c r="R842" s="28">
        <f t="shared" si="624"/>
        <v>99.895869234000017</v>
      </c>
      <c r="S842" s="28">
        <f t="shared" si="625"/>
        <v>97.83616059000002</v>
      </c>
      <c r="T842" s="28">
        <f t="shared" si="626"/>
        <v>95.776451946000023</v>
      </c>
      <c r="U842" s="28">
        <f t="shared" si="627"/>
        <v>92.68688898000002</v>
      </c>
    </row>
    <row r="843" spans="1:21" s="14" customFormat="1" ht="12.95" customHeight="1" x14ac:dyDescent="0.25">
      <c r="A843" s="5">
        <v>871</v>
      </c>
      <c r="B843" s="9" t="s">
        <v>344</v>
      </c>
      <c r="C843" s="4" t="s">
        <v>345</v>
      </c>
      <c r="D843" s="4" t="s">
        <v>346</v>
      </c>
      <c r="E843" s="29" t="s">
        <v>2532</v>
      </c>
      <c r="F843" s="17" t="s">
        <v>3</v>
      </c>
      <c r="G843" s="40">
        <v>60</v>
      </c>
      <c r="H843" s="31">
        <f t="shared" si="618"/>
        <v>1.23444</v>
      </c>
      <c r="I843" s="32">
        <f t="shared" si="619"/>
        <v>123.81433199999998</v>
      </c>
      <c r="J843" s="33">
        <v>1.0286999999999999</v>
      </c>
      <c r="K843" s="32">
        <f t="shared" si="620"/>
        <v>103.17860999999999</v>
      </c>
      <c r="L843" s="33">
        <v>0.90769999999999995</v>
      </c>
      <c r="M843" s="34">
        <f t="shared" si="621"/>
        <v>91.047325000000001</v>
      </c>
      <c r="N843" s="33">
        <v>0.78680000000000005</v>
      </c>
      <c r="O843" s="34">
        <f t="shared" si="617"/>
        <v>78.91604000000001</v>
      </c>
      <c r="P843" s="39">
        <f t="shared" si="622"/>
        <v>71.024436000000009</v>
      </c>
      <c r="Q843" s="28">
        <f t="shared" si="623"/>
        <v>102.98543220000002</v>
      </c>
      <c r="R843" s="28">
        <f t="shared" si="624"/>
        <v>99.895869234000017</v>
      </c>
      <c r="S843" s="28">
        <f t="shared" si="625"/>
        <v>97.83616059000002</v>
      </c>
      <c r="T843" s="28">
        <f t="shared" si="626"/>
        <v>95.776451946000023</v>
      </c>
      <c r="U843" s="28">
        <f t="shared" si="627"/>
        <v>92.68688898000002</v>
      </c>
    </row>
    <row r="844" spans="1:21" s="14" customFormat="1" ht="12.95" customHeight="1" x14ac:dyDescent="0.25">
      <c r="A844" s="5">
        <v>872</v>
      </c>
      <c r="B844" s="9" t="s">
        <v>347</v>
      </c>
      <c r="C844" s="4" t="s">
        <v>348</v>
      </c>
      <c r="D844" s="4" t="s">
        <v>2437</v>
      </c>
      <c r="E844" s="29" t="s">
        <v>2534</v>
      </c>
      <c r="F844" s="17" t="s">
        <v>3</v>
      </c>
      <c r="G844" s="40">
        <v>60</v>
      </c>
      <c r="H844" s="31">
        <f t="shared" si="618"/>
        <v>1.23444</v>
      </c>
      <c r="I844" s="32">
        <f t="shared" si="619"/>
        <v>123.81433199999998</v>
      </c>
      <c r="J844" s="33">
        <v>1.0286999999999999</v>
      </c>
      <c r="K844" s="32">
        <f t="shared" si="620"/>
        <v>103.17860999999999</v>
      </c>
      <c r="L844" s="33">
        <v>0.90769999999999995</v>
      </c>
      <c r="M844" s="34">
        <f t="shared" si="621"/>
        <v>91.047325000000001</v>
      </c>
      <c r="N844" s="33">
        <v>0.78680000000000005</v>
      </c>
      <c r="O844" s="34">
        <f t="shared" si="617"/>
        <v>78.91604000000001</v>
      </c>
      <c r="P844" s="39">
        <f t="shared" si="622"/>
        <v>71.024436000000009</v>
      </c>
      <c r="Q844" s="28">
        <f t="shared" si="623"/>
        <v>102.98543220000002</v>
      </c>
      <c r="R844" s="28">
        <f t="shared" si="624"/>
        <v>99.895869234000017</v>
      </c>
      <c r="S844" s="28">
        <f t="shared" si="625"/>
        <v>97.83616059000002</v>
      </c>
      <c r="T844" s="28">
        <f t="shared" si="626"/>
        <v>95.776451946000023</v>
      </c>
      <c r="U844" s="28">
        <f t="shared" si="627"/>
        <v>92.68688898000002</v>
      </c>
    </row>
    <row r="845" spans="1:21" s="14" customFormat="1" ht="12.95" customHeight="1" x14ac:dyDescent="0.25">
      <c r="A845" s="5">
        <v>873</v>
      </c>
      <c r="B845" s="9" t="s">
        <v>349</v>
      </c>
      <c r="C845" s="4" t="s">
        <v>350</v>
      </c>
      <c r="D845" s="4" t="s">
        <v>351</v>
      </c>
      <c r="E845" s="29" t="s">
        <v>2532</v>
      </c>
      <c r="F845" s="17" t="s">
        <v>3</v>
      </c>
      <c r="G845" s="40">
        <v>60</v>
      </c>
      <c r="H845" s="31">
        <f t="shared" si="618"/>
        <v>1.23444</v>
      </c>
      <c r="I845" s="32">
        <f t="shared" si="619"/>
        <v>123.81433199999998</v>
      </c>
      <c r="J845" s="33">
        <v>1.0286999999999999</v>
      </c>
      <c r="K845" s="32">
        <f t="shared" si="620"/>
        <v>103.17860999999999</v>
      </c>
      <c r="L845" s="33">
        <v>0.90769999999999995</v>
      </c>
      <c r="M845" s="34">
        <f t="shared" si="621"/>
        <v>91.047325000000001</v>
      </c>
      <c r="N845" s="33">
        <v>0.78680000000000005</v>
      </c>
      <c r="O845" s="34">
        <f t="shared" si="617"/>
        <v>78.91604000000001</v>
      </c>
      <c r="P845" s="39">
        <f t="shared" ref="P845:P908" si="658">O845-(O845*0.1)</f>
        <v>71.024436000000009</v>
      </c>
      <c r="Q845" s="28">
        <f t="shared" ref="Q845:Q908" si="659">P845+(P845*0.45)</f>
        <v>102.98543220000002</v>
      </c>
      <c r="R845" s="28">
        <f t="shared" ref="R845:R908" si="660">Q845-(Q845*0.03)</f>
        <v>99.895869234000017</v>
      </c>
      <c r="S845" s="28">
        <f t="shared" ref="S845:S908" si="661">Q845-(Q845*0.05)</f>
        <v>97.83616059000002</v>
      </c>
      <c r="T845" s="28">
        <f t="shared" ref="T845:T908" si="662">Q845-(Q845*0.07)</f>
        <v>95.776451946000023</v>
      </c>
      <c r="U845" s="28">
        <f t="shared" ref="U845:U908" si="663">Q845-(Q845*0.1)</f>
        <v>92.68688898000002</v>
      </c>
    </row>
    <row r="846" spans="1:21" s="14" customFormat="1" ht="12.95" customHeight="1" x14ac:dyDescent="0.25">
      <c r="A846" s="5">
        <v>874</v>
      </c>
      <c r="B846" s="9" t="s">
        <v>352</v>
      </c>
      <c r="C846" s="4" t="s">
        <v>353</v>
      </c>
      <c r="D846" s="4" t="s">
        <v>354</v>
      </c>
      <c r="E846" s="29" t="s">
        <v>2532</v>
      </c>
      <c r="F846" s="17" t="s">
        <v>3</v>
      </c>
      <c r="G846" s="40">
        <v>60</v>
      </c>
      <c r="H846" s="31">
        <f t="shared" si="618"/>
        <v>1.23444</v>
      </c>
      <c r="I846" s="32">
        <f t="shared" si="619"/>
        <v>123.81433199999998</v>
      </c>
      <c r="J846" s="33">
        <v>1.0286999999999999</v>
      </c>
      <c r="K846" s="32">
        <f t="shared" si="620"/>
        <v>103.17860999999999</v>
      </c>
      <c r="L846" s="33">
        <v>0.90769999999999995</v>
      </c>
      <c r="M846" s="34">
        <f t="shared" si="621"/>
        <v>91.047325000000001</v>
      </c>
      <c r="N846" s="33">
        <v>0.78680000000000005</v>
      </c>
      <c r="O846" s="34">
        <f t="shared" si="617"/>
        <v>78.91604000000001</v>
      </c>
      <c r="P846" s="39">
        <f t="shared" si="658"/>
        <v>71.024436000000009</v>
      </c>
      <c r="Q846" s="28">
        <f t="shared" si="659"/>
        <v>102.98543220000002</v>
      </c>
      <c r="R846" s="28">
        <f t="shared" si="660"/>
        <v>99.895869234000017</v>
      </c>
      <c r="S846" s="28">
        <f t="shared" si="661"/>
        <v>97.83616059000002</v>
      </c>
      <c r="T846" s="28">
        <f t="shared" si="662"/>
        <v>95.776451946000023</v>
      </c>
      <c r="U846" s="28">
        <f t="shared" si="663"/>
        <v>92.68688898000002</v>
      </c>
    </row>
    <row r="847" spans="1:21" s="14" customFormat="1" ht="12.95" customHeight="1" x14ac:dyDescent="0.25">
      <c r="A847" s="5">
        <v>875</v>
      </c>
      <c r="B847" s="9" t="s">
        <v>355</v>
      </c>
      <c r="C847" s="4" t="s">
        <v>356</v>
      </c>
      <c r="D847" s="4" t="s">
        <v>2438</v>
      </c>
      <c r="E847" s="29" t="s">
        <v>2534</v>
      </c>
      <c r="F847" s="17" t="s">
        <v>3</v>
      </c>
      <c r="G847" s="40">
        <v>60</v>
      </c>
      <c r="H847" s="31">
        <f t="shared" si="618"/>
        <v>1.23444</v>
      </c>
      <c r="I847" s="32">
        <f t="shared" si="619"/>
        <v>123.81433199999998</v>
      </c>
      <c r="J847" s="33">
        <v>1.0286999999999999</v>
      </c>
      <c r="K847" s="32">
        <f t="shared" si="620"/>
        <v>103.17860999999999</v>
      </c>
      <c r="L847" s="33">
        <v>0.90769999999999995</v>
      </c>
      <c r="M847" s="34">
        <f t="shared" si="621"/>
        <v>91.047325000000001</v>
      </c>
      <c r="N847" s="33">
        <v>0.78680000000000005</v>
      </c>
      <c r="O847" s="34">
        <f t="shared" ref="O847:O908" si="664">N847*$F$3</f>
        <v>78.91604000000001</v>
      </c>
      <c r="P847" s="39">
        <f t="shared" si="658"/>
        <v>71.024436000000009</v>
      </c>
      <c r="Q847" s="28">
        <f t="shared" si="659"/>
        <v>102.98543220000002</v>
      </c>
      <c r="R847" s="28">
        <f t="shared" si="660"/>
        <v>99.895869234000017</v>
      </c>
      <c r="S847" s="28">
        <f t="shared" si="661"/>
        <v>97.83616059000002</v>
      </c>
      <c r="T847" s="28">
        <f t="shared" si="662"/>
        <v>95.776451946000023</v>
      </c>
      <c r="U847" s="28">
        <f t="shared" si="663"/>
        <v>92.68688898000002</v>
      </c>
    </row>
    <row r="848" spans="1:21" s="14" customFormat="1" ht="12.95" customHeight="1" x14ac:dyDescent="0.25">
      <c r="A848" s="5">
        <v>876</v>
      </c>
      <c r="B848" s="9" t="s">
        <v>357</v>
      </c>
      <c r="C848" s="4" t="s">
        <v>358</v>
      </c>
      <c r="D848" s="4" t="s">
        <v>359</v>
      </c>
      <c r="E848" s="29" t="s">
        <v>2532</v>
      </c>
      <c r="F848" s="17" t="s">
        <v>3</v>
      </c>
      <c r="G848" s="40">
        <v>60</v>
      </c>
      <c r="H848" s="31">
        <f t="shared" ref="H848:H892" si="665">J848*1.2</f>
        <v>2.1748799999999999</v>
      </c>
      <c r="I848" s="32">
        <f t="shared" ref="I848:I892" si="666">K848*1.2</f>
        <v>218.14046399999998</v>
      </c>
      <c r="J848" s="33">
        <v>1.8124</v>
      </c>
      <c r="K848" s="32">
        <f t="shared" ref="K848:K892" si="667">J848*$F$3</f>
        <v>181.78371999999999</v>
      </c>
      <c r="L848" s="33">
        <v>1.5991</v>
      </c>
      <c r="M848" s="34">
        <f t="shared" ref="M848:M892" si="668">(K848+O848)/2</f>
        <v>160.38972999999999</v>
      </c>
      <c r="N848" s="33">
        <v>1.3857999999999999</v>
      </c>
      <c r="O848" s="34">
        <f t="shared" si="664"/>
        <v>138.99573999999998</v>
      </c>
      <c r="P848" s="39">
        <f t="shared" si="658"/>
        <v>125.09616599999998</v>
      </c>
      <c r="Q848" s="28">
        <f t="shared" si="659"/>
        <v>181.38944069999997</v>
      </c>
      <c r="R848" s="28">
        <f t="shared" si="660"/>
        <v>175.94775747899996</v>
      </c>
      <c r="S848" s="28">
        <f t="shared" si="661"/>
        <v>172.31996866499998</v>
      </c>
      <c r="T848" s="28">
        <f t="shared" si="662"/>
        <v>168.69217985099996</v>
      </c>
      <c r="U848" s="28">
        <f t="shared" si="663"/>
        <v>163.25049662999996</v>
      </c>
    </row>
    <row r="849" spans="1:21" s="14" customFormat="1" ht="12.95" customHeight="1" x14ac:dyDescent="0.25">
      <c r="A849" s="5">
        <v>877</v>
      </c>
      <c r="B849" s="9" t="s">
        <v>360</v>
      </c>
      <c r="C849" s="4" t="s">
        <v>361</v>
      </c>
      <c r="D849" s="4" t="s">
        <v>362</v>
      </c>
      <c r="E849" s="29" t="s">
        <v>2532</v>
      </c>
      <c r="F849" s="17" t="s">
        <v>3</v>
      </c>
      <c r="G849" s="40">
        <v>60</v>
      </c>
      <c r="H849" s="31">
        <f t="shared" si="665"/>
        <v>2.1748799999999999</v>
      </c>
      <c r="I849" s="32">
        <f t="shared" si="666"/>
        <v>218.14046399999998</v>
      </c>
      <c r="J849" s="33">
        <v>1.8124</v>
      </c>
      <c r="K849" s="32">
        <f t="shared" si="667"/>
        <v>181.78371999999999</v>
      </c>
      <c r="L849" s="33">
        <v>1.5991</v>
      </c>
      <c r="M849" s="34">
        <f t="shared" si="668"/>
        <v>160.38972999999999</v>
      </c>
      <c r="N849" s="33">
        <v>1.3857999999999999</v>
      </c>
      <c r="O849" s="34">
        <f t="shared" si="664"/>
        <v>138.99573999999998</v>
      </c>
      <c r="P849" s="39">
        <f t="shared" si="658"/>
        <v>125.09616599999998</v>
      </c>
      <c r="Q849" s="28">
        <f t="shared" si="659"/>
        <v>181.38944069999997</v>
      </c>
      <c r="R849" s="28">
        <f t="shared" si="660"/>
        <v>175.94775747899996</v>
      </c>
      <c r="S849" s="28">
        <f t="shared" si="661"/>
        <v>172.31996866499998</v>
      </c>
      <c r="T849" s="28">
        <f t="shared" si="662"/>
        <v>168.69217985099996</v>
      </c>
      <c r="U849" s="28">
        <f t="shared" si="663"/>
        <v>163.25049662999996</v>
      </c>
    </row>
    <row r="850" spans="1:21" s="14" customFormat="1" ht="12.95" customHeight="1" x14ac:dyDescent="0.25">
      <c r="A850" s="5">
        <v>878</v>
      </c>
      <c r="B850" s="9" t="s">
        <v>363</v>
      </c>
      <c r="C850" s="4" t="s">
        <v>364</v>
      </c>
      <c r="D850" s="4" t="s">
        <v>2439</v>
      </c>
      <c r="E850" s="29" t="s">
        <v>2534</v>
      </c>
      <c r="F850" s="17" t="s">
        <v>3</v>
      </c>
      <c r="G850" s="40">
        <v>60</v>
      </c>
      <c r="H850" s="31">
        <f t="shared" si="665"/>
        <v>2.1748799999999999</v>
      </c>
      <c r="I850" s="32">
        <f t="shared" si="666"/>
        <v>218.14046399999998</v>
      </c>
      <c r="J850" s="33">
        <v>1.8124</v>
      </c>
      <c r="K850" s="32">
        <f t="shared" si="667"/>
        <v>181.78371999999999</v>
      </c>
      <c r="L850" s="33">
        <v>1.5991</v>
      </c>
      <c r="M850" s="34">
        <f t="shared" si="668"/>
        <v>160.38972999999999</v>
      </c>
      <c r="N850" s="33">
        <v>1.3857999999999999</v>
      </c>
      <c r="O850" s="34">
        <f t="shared" si="664"/>
        <v>138.99573999999998</v>
      </c>
      <c r="P850" s="39">
        <f t="shared" si="658"/>
        <v>125.09616599999998</v>
      </c>
      <c r="Q850" s="28">
        <f t="shared" si="659"/>
        <v>181.38944069999997</v>
      </c>
      <c r="R850" s="28">
        <f t="shared" si="660"/>
        <v>175.94775747899996</v>
      </c>
      <c r="S850" s="28">
        <f t="shared" si="661"/>
        <v>172.31996866499998</v>
      </c>
      <c r="T850" s="28">
        <f t="shared" si="662"/>
        <v>168.69217985099996</v>
      </c>
      <c r="U850" s="28">
        <f t="shared" si="663"/>
        <v>163.25049662999996</v>
      </c>
    </row>
    <row r="851" spans="1:21" s="14" customFormat="1" ht="12.95" customHeight="1" x14ac:dyDescent="0.25">
      <c r="A851" s="5">
        <v>879</v>
      </c>
      <c r="B851" s="9" t="s">
        <v>365</v>
      </c>
      <c r="C851" s="4" t="s">
        <v>366</v>
      </c>
      <c r="D851" s="4" t="s">
        <v>367</v>
      </c>
      <c r="E851" s="29" t="s">
        <v>2532</v>
      </c>
      <c r="F851" s="17" t="s">
        <v>3</v>
      </c>
      <c r="G851" s="40">
        <v>40</v>
      </c>
      <c r="H851" s="31">
        <f t="shared" si="665"/>
        <v>2.1748799999999999</v>
      </c>
      <c r="I851" s="32">
        <f t="shared" si="666"/>
        <v>218.14046399999998</v>
      </c>
      <c r="J851" s="33">
        <v>1.8124</v>
      </c>
      <c r="K851" s="32">
        <f t="shared" si="667"/>
        <v>181.78371999999999</v>
      </c>
      <c r="L851" s="33">
        <v>1.5991</v>
      </c>
      <c r="M851" s="34">
        <f t="shared" si="668"/>
        <v>160.38972999999999</v>
      </c>
      <c r="N851" s="33">
        <v>1.3857999999999999</v>
      </c>
      <c r="O851" s="34">
        <f t="shared" si="664"/>
        <v>138.99573999999998</v>
      </c>
      <c r="P851" s="39">
        <f t="shared" si="658"/>
        <v>125.09616599999998</v>
      </c>
      <c r="Q851" s="28">
        <f t="shared" si="659"/>
        <v>181.38944069999997</v>
      </c>
      <c r="R851" s="28">
        <f t="shared" si="660"/>
        <v>175.94775747899996</v>
      </c>
      <c r="S851" s="28">
        <f t="shared" si="661"/>
        <v>172.31996866499998</v>
      </c>
      <c r="T851" s="28">
        <f t="shared" si="662"/>
        <v>168.69217985099996</v>
      </c>
      <c r="U851" s="28">
        <f t="shared" si="663"/>
        <v>163.25049662999996</v>
      </c>
    </row>
    <row r="852" spans="1:21" s="14" customFormat="1" ht="12.95" customHeight="1" x14ac:dyDescent="0.25">
      <c r="A852" s="5">
        <v>880</v>
      </c>
      <c r="B852" s="9" t="s">
        <v>370</v>
      </c>
      <c r="C852" s="4" t="s">
        <v>371</v>
      </c>
      <c r="D852" s="4" t="s">
        <v>372</v>
      </c>
      <c r="E852" s="29" t="s">
        <v>2532</v>
      </c>
      <c r="F852" s="17" t="s">
        <v>3</v>
      </c>
      <c r="G852" s="40">
        <v>40</v>
      </c>
      <c r="H852" s="31">
        <f t="shared" ref="H852" si="669">J852*1.2</f>
        <v>2.1748799999999999</v>
      </c>
      <c r="I852" s="32">
        <f t="shared" ref="I852" si="670">K852*1.2</f>
        <v>218.14046399999998</v>
      </c>
      <c r="J852" s="33">
        <v>1.8124</v>
      </c>
      <c r="K852" s="32">
        <f t="shared" ref="K852" si="671">J852*$F$3</f>
        <v>181.78371999999999</v>
      </c>
      <c r="L852" s="33">
        <v>1.5991</v>
      </c>
      <c r="M852" s="34">
        <f t="shared" ref="M852" si="672">(K852+O852)/2</f>
        <v>160.38972999999999</v>
      </c>
      <c r="N852" s="33">
        <v>1.3857999999999999</v>
      </c>
      <c r="O852" s="34">
        <f t="shared" ref="O852" si="673">N852*$F$3</f>
        <v>138.99573999999998</v>
      </c>
      <c r="P852" s="39">
        <f t="shared" si="658"/>
        <v>125.09616599999998</v>
      </c>
      <c r="Q852" s="28">
        <f t="shared" si="659"/>
        <v>181.38944069999997</v>
      </c>
      <c r="R852" s="28">
        <f t="shared" si="660"/>
        <v>175.94775747899996</v>
      </c>
      <c r="S852" s="28">
        <f t="shared" si="661"/>
        <v>172.31996866499998</v>
      </c>
      <c r="T852" s="28">
        <f t="shared" si="662"/>
        <v>168.69217985099996</v>
      </c>
      <c r="U852" s="28">
        <f t="shared" si="663"/>
        <v>163.25049662999996</v>
      </c>
    </row>
    <row r="853" spans="1:21" s="14" customFormat="1" ht="12.95" customHeight="1" x14ac:dyDescent="0.25">
      <c r="A853" s="5">
        <v>881</v>
      </c>
      <c r="B853" s="9" t="s">
        <v>368</v>
      </c>
      <c r="C853" s="4" t="s">
        <v>369</v>
      </c>
      <c r="D853" s="4" t="s">
        <v>2342</v>
      </c>
      <c r="E853" s="29" t="s">
        <v>2534</v>
      </c>
      <c r="F853" s="17" t="s">
        <v>3</v>
      </c>
      <c r="G853" s="40">
        <v>40</v>
      </c>
      <c r="H853" s="31">
        <f t="shared" si="665"/>
        <v>2.1748799999999999</v>
      </c>
      <c r="I853" s="32">
        <f t="shared" si="666"/>
        <v>218.14046399999998</v>
      </c>
      <c r="J853" s="33">
        <v>1.8124</v>
      </c>
      <c r="K853" s="32">
        <f t="shared" si="667"/>
        <v>181.78371999999999</v>
      </c>
      <c r="L853" s="33">
        <v>1.5991</v>
      </c>
      <c r="M853" s="34">
        <f t="shared" si="668"/>
        <v>160.38972999999999</v>
      </c>
      <c r="N853" s="33">
        <v>1.3857999999999999</v>
      </c>
      <c r="O853" s="34">
        <f t="shared" si="664"/>
        <v>138.99573999999998</v>
      </c>
      <c r="P853" s="39">
        <f t="shared" si="658"/>
        <v>125.09616599999998</v>
      </c>
      <c r="Q853" s="28">
        <f t="shared" si="659"/>
        <v>181.38944069999997</v>
      </c>
      <c r="R853" s="28">
        <f t="shared" si="660"/>
        <v>175.94775747899996</v>
      </c>
      <c r="S853" s="28">
        <f t="shared" si="661"/>
        <v>172.31996866499998</v>
      </c>
      <c r="T853" s="28">
        <f t="shared" si="662"/>
        <v>168.69217985099996</v>
      </c>
      <c r="U853" s="28">
        <f t="shared" si="663"/>
        <v>163.25049662999996</v>
      </c>
    </row>
    <row r="854" spans="1:21" s="14" customFormat="1" ht="12.95" customHeight="1" x14ac:dyDescent="0.25">
      <c r="A854" s="5">
        <v>882</v>
      </c>
      <c r="B854" s="9" t="s">
        <v>373</v>
      </c>
      <c r="C854" s="4" t="s">
        <v>374</v>
      </c>
      <c r="D854" s="4" t="s">
        <v>2354</v>
      </c>
      <c r="E854" s="29" t="s">
        <v>2532</v>
      </c>
      <c r="F854" s="17" t="s">
        <v>3</v>
      </c>
      <c r="G854" s="40">
        <v>40</v>
      </c>
      <c r="H854" s="31">
        <f t="shared" si="665"/>
        <v>2.72004</v>
      </c>
      <c r="I854" s="32">
        <f t="shared" si="666"/>
        <v>272.82001199999996</v>
      </c>
      <c r="J854" s="33">
        <v>2.2667000000000002</v>
      </c>
      <c r="K854" s="32">
        <f t="shared" si="667"/>
        <v>227.35001</v>
      </c>
      <c r="L854" s="33">
        <v>2.0002</v>
      </c>
      <c r="M854" s="34">
        <f t="shared" si="668"/>
        <v>200.61504500000001</v>
      </c>
      <c r="N854" s="33">
        <v>1.7336</v>
      </c>
      <c r="O854" s="34">
        <f t="shared" si="664"/>
        <v>173.88007999999999</v>
      </c>
      <c r="P854" s="39">
        <f t="shared" si="658"/>
        <v>156.49207200000001</v>
      </c>
      <c r="Q854" s="28">
        <f t="shared" si="659"/>
        <v>226.91350440000002</v>
      </c>
      <c r="R854" s="28">
        <f t="shared" si="660"/>
        <v>220.10609926800001</v>
      </c>
      <c r="S854" s="28">
        <f t="shared" si="661"/>
        <v>215.56782918000002</v>
      </c>
      <c r="T854" s="28">
        <f t="shared" si="662"/>
        <v>211.02955909200003</v>
      </c>
      <c r="U854" s="28">
        <f t="shared" si="663"/>
        <v>204.22215396000001</v>
      </c>
    </row>
    <row r="855" spans="1:21" s="14" customFormat="1" ht="12.95" customHeight="1" x14ac:dyDescent="0.25">
      <c r="A855" s="5">
        <v>883</v>
      </c>
      <c r="B855" s="9" t="s">
        <v>375</v>
      </c>
      <c r="C855" s="4" t="s">
        <v>376</v>
      </c>
      <c r="D855" s="4" t="s">
        <v>377</v>
      </c>
      <c r="E855" s="29" t="s">
        <v>2532</v>
      </c>
      <c r="F855" s="17" t="s">
        <v>3</v>
      </c>
      <c r="G855" s="40">
        <v>40</v>
      </c>
      <c r="H855" s="31">
        <f t="shared" si="665"/>
        <v>2.72004</v>
      </c>
      <c r="I855" s="32">
        <f t="shared" si="666"/>
        <v>272.82001199999996</v>
      </c>
      <c r="J855" s="33">
        <v>2.2667000000000002</v>
      </c>
      <c r="K855" s="32">
        <f t="shared" si="667"/>
        <v>227.35001</v>
      </c>
      <c r="L855" s="33">
        <v>2.0002</v>
      </c>
      <c r="M855" s="34">
        <f t="shared" si="668"/>
        <v>200.61504500000001</v>
      </c>
      <c r="N855" s="33">
        <v>1.7336</v>
      </c>
      <c r="O855" s="34">
        <f t="shared" si="664"/>
        <v>173.88007999999999</v>
      </c>
      <c r="P855" s="39">
        <f t="shared" si="658"/>
        <v>156.49207200000001</v>
      </c>
      <c r="Q855" s="28">
        <f t="shared" si="659"/>
        <v>226.91350440000002</v>
      </c>
      <c r="R855" s="28">
        <f t="shared" si="660"/>
        <v>220.10609926800001</v>
      </c>
      <c r="S855" s="28">
        <f t="shared" si="661"/>
        <v>215.56782918000002</v>
      </c>
      <c r="T855" s="28">
        <f t="shared" si="662"/>
        <v>211.02955909200003</v>
      </c>
      <c r="U855" s="28">
        <f t="shared" si="663"/>
        <v>204.22215396000001</v>
      </c>
    </row>
    <row r="856" spans="1:21" s="14" customFormat="1" ht="12.95" customHeight="1" x14ac:dyDescent="0.25">
      <c r="A856" s="5">
        <v>884</v>
      </c>
      <c r="B856" s="9" t="s">
        <v>378</v>
      </c>
      <c r="C856" s="4" t="s">
        <v>379</v>
      </c>
      <c r="D856" s="4" t="s">
        <v>2440</v>
      </c>
      <c r="E856" s="29" t="s">
        <v>2534</v>
      </c>
      <c r="F856" s="17" t="s">
        <v>3</v>
      </c>
      <c r="G856" s="40">
        <v>40</v>
      </c>
      <c r="H856" s="31">
        <f t="shared" si="665"/>
        <v>2.72004</v>
      </c>
      <c r="I856" s="32">
        <f t="shared" si="666"/>
        <v>272.82001199999996</v>
      </c>
      <c r="J856" s="33">
        <v>2.2667000000000002</v>
      </c>
      <c r="K856" s="32">
        <f t="shared" si="667"/>
        <v>227.35001</v>
      </c>
      <c r="L856" s="33">
        <v>2.0002</v>
      </c>
      <c r="M856" s="34">
        <f t="shared" si="668"/>
        <v>200.61504500000001</v>
      </c>
      <c r="N856" s="33">
        <v>1.7336</v>
      </c>
      <c r="O856" s="34">
        <f t="shared" si="664"/>
        <v>173.88007999999999</v>
      </c>
      <c r="P856" s="39">
        <f t="shared" si="658"/>
        <v>156.49207200000001</v>
      </c>
      <c r="Q856" s="28">
        <f t="shared" si="659"/>
        <v>226.91350440000002</v>
      </c>
      <c r="R856" s="28">
        <f t="shared" si="660"/>
        <v>220.10609926800001</v>
      </c>
      <c r="S856" s="28">
        <f t="shared" si="661"/>
        <v>215.56782918000002</v>
      </c>
      <c r="T856" s="28">
        <f t="shared" si="662"/>
        <v>211.02955909200003</v>
      </c>
      <c r="U856" s="28">
        <f t="shared" si="663"/>
        <v>204.22215396000001</v>
      </c>
    </row>
    <row r="857" spans="1:21" s="14" customFormat="1" ht="12.95" customHeight="1" x14ac:dyDescent="0.25">
      <c r="A857" s="5">
        <v>885</v>
      </c>
      <c r="B857" s="9" t="s">
        <v>380</v>
      </c>
      <c r="C857" s="4" t="s">
        <v>381</v>
      </c>
      <c r="D857" s="4" t="s">
        <v>382</v>
      </c>
      <c r="E857" s="29" t="s">
        <v>2532</v>
      </c>
      <c r="F857" s="17" t="s">
        <v>3</v>
      </c>
      <c r="G857" s="40">
        <v>120</v>
      </c>
      <c r="H857" s="31">
        <f t="shared" si="665"/>
        <v>1.2547200000000001</v>
      </c>
      <c r="I857" s="32">
        <f t="shared" si="666"/>
        <v>125.848416</v>
      </c>
      <c r="J857" s="33">
        <v>1.0456000000000001</v>
      </c>
      <c r="K857" s="32">
        <f t="shared" si="667"/>
        <v>104.87368000000001</v>
      </c>
      <c r="L857" s="33">
        <v>0.9224</v>
      </c>
      <c r="M857" s="34">
        <f t="shared" si="668"/>
        <v>92.516720000000007</v>
      </c>
      <c r="N857" s="33">
        <v>0.79920000000000002</v>
      </c>
      <c r="O857" s="34">
        <f t="shared" si="664"/>
        <v>80.159760000000006</v>
      </c>
      <c r="P857" s="39">
        <f t="shared" si="658"/>
        <v>72.143784000000011</v>
      </c>
      <c r="Q857" s="28">
        <f t="shared" si="659"/>
        <v>104.60848680000001</v>
      </c>
      <c r="R857" s="28">
        <f t="shared" si="660"/>
        <v>101.47023219600001</v>
      </c>
      <c r="S857" s="28">
        <f t="shared" si="661"/>
        <v>99.37806246000001</v>
      </c>
      <c r="T857" s="28">
        <f t="shared" si="662"/>
        <v>97.285892724000007</v>
      </c>
      <c r="U857" s="28">
        <f t="shared" si="663"/>
        <v>94.147638120000011</v>
      </c>
    </row>
    <row r="858" spans="1:21" s="14" customFormat="1" ht="12.95" customHeight="1" x14ac:dyDescent="0.25">
      <c r="A858" s="5">
        <v>886</v>
      </c>
      <c r="B858" s="9" t="s">
        <v>383</v>
      </c>
      <c r="C858" s="4" t="s">
        <v>384</v>
      </c>
      <c r="D858" s="4" t="s">
        <v>385</v>
      </c>
      <c r="E858" s="29" t="s">
        <v>2532</v>
      </c>
      <c r="F858" s="17" t="s">
        <v>3</v>
      </c>
      <c r="G858" s="40">
        <v>120</v>
      </c>
      <c r="H858" s="31">
        <f t="shared" si="665"/>
        <v>1.2539999999999998</v>
      </c>
      <c r="I858" s="32">
        <f t="shared" si="666"/>
        <v>125.77619999999999</v>
      </c>
      <c r="J858" s="33">
        <v>1.0449999999999999</v>
      </c>
      <c r="K858" s="32">
        <f t="shared" si="667"/>
        <v>104.81349999999999</v>
      </c>
      <c r="L858" s="33">
        <v>0.92210000000000003</v>
      </c>
      <c r="M858" s="34">
        <f t="shared" si="668"/>
        <v>92.486629999999991</v>
      </c>
      <c r="N858" s="33">
        <v>0.79920000000000002</v>
      </c>
      <c r="O858" s="34">
        <f t="shared" si="664"/>
        <v>80.159760000000006</v>
      </c>
      <c r="P858" s="39">
        <f t="shared" si="658"/>
        <v>72.143784000000011</v>
      </c>
      <c r="Q858" s="28">
        <f t="shared" si="659"/>
        <v>104.60848680000001</v>
      </c>
      <c r="R858" s="28">
        <f t="shared" si="660"/>
        <v>101.47023219600001</v>
      </c>
      <c r="S858" s="28">
        <f t="shared" si="661"/>
        <v>99.37806246000001</v>
      </c>
      <c r="T858" s="28">
        <f t="shared" si="662"/>
        <v>97.285892724000007</v>
      </c>
      <c r="U858" s="28">
        <f t="shared" si="663"/>
        <v>94.147638120000011</v>
      </c>
    </row>
    <row r="859" spans="1:21" s="14" customFormat="1" ht="12.95" customHeight="1" x14ac:dyDescent="0.25">
      <c r="A859" s="5">
        <v>887</v>
      </c>
      <c r="B859" s="9" t="s">
        <v>386</v>
      </c>
      <c r="C859" s="4" t="s">
        <v>387</v>
      </c>
      <c r="D859" s="4" t="s">
        <v>195</v>
      </c>
      <c r="E859" s="29">
        <v>2023</v>
      </c>
      <c r="F859" s="17" t="s">
        <v>3</v>
      </c>
      <c r="G859" s="40">
        <v>120</v>
      </c>
      <c r="H859" s="31">
        <f t="shared" si="665"/>
        <v>2.9127599999999996</v>
      </c>
      <c r="I859" s="32">
        <f t="shared" si="666"/>
        <v>292.14982799999996</v>
      </c>
      <c r="J859" s="33">
        <v>2.4272999999999998</v>
      </c>
      <c r="K859" s="32">
        <f t="shared" si="667"/>
        <v>243.45818999999997</v>
      </c>
      <c r="L859" s="33">
        <v>2.1417999999999999</v>
      </c>
      <c r="M859" s="34">
        <f t="shared" si="668"/>
        <v>214.82254</v>
      </c>
      <c r="N859" s="33">
        <v>1.8563000000000001</v>
      </c>
      <c r="O859" s="34">
        <f t="shared" si="664"/>
        <v>186.18689000000001</v>
      </c>
      <c r="P859" s="39">
        <f t="shared" si="658"/>
        <v>167.56820100000002</v>
      </c>
      <c r="Q859" s="28">
        <f t="shared" si="659"/>
        <v>242.97389145000002</v>
      </c>
      <c r="R859" s="28">
        <f t="shared" si="660"/>
        <v>235.68467470650003</v>
      </c>
      <c r="S859" s="28">
        <f t="shared" si="661"/>
        <v>230.82519687750002</v>
      </c>
      <c r="T859" s="28">
        <f t="shared" si="662"/>
        <v>225.96571904850003</v>
      </c>
      <c r="U859" s="28">
        <f t="shared" si="663"/>
        <v>218.67650230500001</v>
      </c>
    </row>
    <row r="860" spans="1:21" s="14" customFormat="1" ht="12.95" customHeight="1" x14ac:dyDescent="0.25">
      <c r="A860" s="5">
        <v>888</v>
      </c>
      <c r="B860" s="9" t="s">
        <v>388</v>
      </c>
      <c r="C860" s="4" t="s">
        <v>389</v>
      </c>
      <c r="D860" s="4" t="s">
        <v>390</v>
      </c>
      <c r="E860" s="29" t="s">
        <v>2532</v>
      </c>
      <c r="F860" s="17" t="s">
        <v>3</v>
      </c>
      <c r="G860" s="40">
        <v>60</v>
      </c>
      <c r="H860" s="31">
        <f t="shared" si="665"/>
        <v>2.9127599999999996</v>
      </c>
      <c r="I860" s="32">
        <f t="shared" si="666"/>
        <v>292.14982799999996</v>
      </c>
      <c r="J860" s="33">
        <v>2.4272999999999998</v>
      </c>
      <c r="K860" s="32">
        <f t="shared" si="667"/>
        <v>243.45818999999997</v>
      </c>
      <c r="L860" s="33">
        <v>2.1417999999999999</v>
      </c>
      <c r="M860" s="34">
        <f t="shared" si="668"/>
        <v>214.82254</v>
      </c>
      <c r="N860" s="33">
        <v>1.8563000000000001</v>
      </c>
      <c r="O860" s="34">
        <f t="shared" si="664"/>
        <v>186.18689000000001</v>
      </c>
      <c r="P860" s="39">
        <f t="shared" si="658"/>
        <v>167.56820100000002</v>
      </c>
      <c r="Q860" s="28">
        <f t="shared" si="659"/>
        <v>242.97389145000002</v>
      </c>
      <c r="R860" s="28">
        <f t="shared" si="660"/>
        <v>235.68467470650003</v>
      </c>
      <c r="S860" s="28">
        <f t="shared" si="661"/>
        <v>230.82519687750002</v>
      </c>
      <c r="T860" s="28">
        <f t="shared" si="662"/>
        <v>225.96571904850003</v>
      </c>
      <c r="U860" s="28">
        <f t="shared" si="663"/>
        <v>218.67650230500001</v>
      </c>
    </row>
    <row r="861" spans="1:21" s="14" customFormat="1" ht="12.95" customHeight="1" x14ac:dyDescent="0.25">
      <c r="A861" s="5">
        <v>889</v>
      </c>
      <c r="B861" s="9" t="s">
        <v>391</v>
      </c>
      <c r="C861" s="4" t="s">
        <v>392</v>
      </c>
      <c r="D861" s="4" t="s">
        <v>393</v>
      </c>
      <c r="E861" s="29" t="s">
        <v>2532</v>
      </c>
      <c r="F861" s="17" t="s">
        <v>3</v>
      </c>
      <c r="G861" s="40">
        <v>120</v>
      </c>
      <c r="H861" s="31">
        <f t="shared" si="665"/>
        <v>2.2658399999999999</v>
      </c>
      <c r="I861" s="32">
        <f t="shared" si="666"/>
        <v>227.26375199999998</v>
      </c>
      <c r="J861" s="33">
        <v>1.8882000000000001</v>
      </c>
      <c r="K861" s="32">
        <f t="shared" si="667"/>
        <v>189.38646</v>
      </c>
      <c r="L861" s="33">
        <v>1.6192</v>
      </c>
      <c r="M861" s="34">
        <f t="shared" si="668"/>
        <v>162.410775</v>
      </c>
      <c r="N861" s="33">
        <v>1.3503000000000001</v>
      </c>
      <c r="O861" s="34">
        <f t="shared" si="664"/>
        <v>135.43509</v>
      </c>
      <c r="P861" s="39">
        <f t="shared" si="658"/>
        <v>121.891581</v>
      </c>
      <c r="Q861" s="28">
        <f t="shared" si="659"/>
        <v>176.74279245</v>
      </c>
      <c r="R861" s="28">
        <f t="shared" si="660"/>
        <v>171.4405086765</v>
      </c>
      <c r="S861" s="28">
        <f t="shared" si="661"/>
        <v>167.90565282750001</v>
      </c>
      <c r="T861" s="28">
        <f t="shared" si="662"/>
        <v>164.37079697849998</v>
      </c>
      <c r="U861" s="28">
        <f t="shared" si="663"/>
        <v>159.06851320499999</v>
      </c>
    </row>
    <row r="862" spans="1:21" s="14" customFormat="1" ht="12.95" customHeight="1" x14ac:dyDescent="0.25">
      <c r="A862" s="5">
        <v>890</v>
      </c>
      <c r="B862" s="9" t="s">
        <v>394</v>
      </c>
      <c r="C862" s="4" t="s">
        <v>395</v>
      </c>
      <c r="D862" s="4" t="s">
        <v>2341</v>
      </c>
      <c r="E862" s="29" t="s">
        <v>2532</v>
      </c>
      <c r="F862" s="17" t="s">
        <v>3</v>
      </c>
      <c r="G862" s="40">
        <v>120</v>
      </c>
      <c r="H862" s="31">
        <f t="shared" si="665"/>
        <v>2.2658399999999999</v>
      </c>
      <c r="I862" s="32">
        <f t="shared" si="666"/>
        <v>227.26375199999998</v>
      </c>
      <c r="J862" s="33">
        <v>1.8882000000000001</v>
      </c>
      <c r="K862" s="32">
        <f t="shared" si="667"/>
        <v>189.38646</v>
      </c>
      <c r="L862" s="33">
        <v>1.6192</v>
      </c>
      <c r="M862" s="34">
        <f t="shared" si="668"/>
        <v>162.410775</v>
      </c>
      <c r="N862" s="33">
        <v>1.3503000000000001</v>
      </c>
      <c r="O862" s="34">
        <f t="shared" si="664"/>
        <v>135.43509</v>
      </c>
      <c r="P862" s="39">
        <f t="shared" si="658"/>
        <v>121.891581</v>
      </c>
      <c r="Q862" s="28">
        <f t="shared" si="659"/>
        <v>176.74279245</v>
      </c>
      <c r="R862" s="28">
        <f t="shared" si="660"/>
        <v>171.4405086765</v>
      </c>
      <c r="S862" s="28">
        <f t="shared" si="661"/>
        <v>167.90565282750001</v>
      </c>
      <c r="T862" s="28">
        <f t="shared" si="662"/>
        <v>164.37079697849998</v>
      </c>
      <c r="U862" s="28">
        <f t="shared" si="663"/>
        <v>159.06851320499999</v>
      </c>
    </row>
    <row r="863" spans="1:21" s="14" customFormat="1" ht="12.95" customHeight="1" x14ac:dyDescent="0.25">
      <c r="A863" s="5">
        <v>891</v>
      </c>
      <c r="B863" s="9" t="s">
        <v>396</v>
      </c>
      <c r="C863" s="4" t="s">
        <v>397</v>
      </c>
      <c r="D863" s="4" t="s">
        <v>2340</v>
      </c>
      <c r="E863" s="29" t="s">
        <v>2532</v>
      </c>
      <c r="F863" s="17" t="s">
        <v>3</v>
      </c>
      <c r="G863" s="40">
        <v>120</v>
      </c>
      <c r="H863" s="31">
        <f t="shared" si="665"/>
        <v>2.6228400000000001</v>
      </c>
      <c r="I863" s="32">
        <f t="shared" si="666"/>
        <v>263.070852</v>
      </c>
      <c r="J863" s="33">
        <v>2.1857000000000002</v>
      </c>
      <c r="K863" s="32">
        <f t="shared" si="667"/>
        <v>219.22571000000002</v>
      </c>
      <c r="L863" s="33">
        <v>1.871</v>
      </c>
      <c r="M863" s="34">
        <f t="shared" si="668"/>
        <v>187.66130000000001</v>
      </c>
      <c r="N863" s="33">
        <v>1.5563</v>
      </c>
      <c r="O863" s="34">
        <f t="shared" si="664"/>
        <v>156.09689</v>
      </c>
      <c r="P863" s="39">
        <f t="shared" si="658"/>
        <v>140.487201</v>
      </c>
      <c r="Q863" s="28">
        <f t="shared" si="659"/>
        <v>203.70644145</v>
      </c>
      <c r="R863" s="28">
        <f t="shared" si="660"/>
        <v>197.5952482065</v>
      </c>
      <c r="S863" s="28">
        <f t="shared" si="661"/>
        <v>193.52111937749999</v>
      </c>
      <c r="T863" s="28">
        <f t="shared" si="662"/>
        <v>189.4469905485</v>
      </c>
      <c r="U863" s="28">
        <f t="shared" si="663"/>
        <v>183.335797305</v>
      </c>
    </row>
    <row r="864" spans="1:21" s="14" customFormat="1" ht="12.95" customHeight="1" x14ac:dyDescent="0.25">
      <c r="A864" s="5">
        <v>892</v>
      </c>
      <c r="B864" s="9" t="s">
        <v>398</v>
      </c>
      <c r="C864" s="4" t="s">
        <v>399</v>
      </c>
      <c r="D864" s="4" t="s">
        <v>400</v>
      </c>
      <c r="E864" s="29" t="s">
        <v>2532</v>
      </c>
      <c r="F864" s="17" t="s">
        <v>3</v>
      </c>
      <c r="G864" s="40">
        <v>120</v>
      </c>
      <c r="H864" s="31">
        <f t="shared" si="665"/>
        <v>5.0808</v>
      </c>
      <c r="I864" s="32">
        <f t="shared" si="666"/>
        <v>509.60423999999995</v>
      </c>
      <c r="J864" s="33">
        <v>4.234</v>
      </c>
      <c r="K864" s="32">
        <f t="shared" si="667"/>
        <v>424.67019999999997</v>
      </c>
      <c r="L864" s="33">
        <v>3.6274999999999999</v>
      </c>
      <c r="M864" s="34">
        <f t="shared" si="668"/>
        <v>363.83825000000002</v>
      </c>
      <c r="N864" s="33">
        <v>3.0209999999999999</v>
      </c>
      <c r="O864" s="34">
        <f t="shared" si="664"/>
        <v>303.00630000000001</v>
      </c>
      <c r="P864" s="39">
        <f t="shared" si="658"/>
        <v>272.70567</v>
      </c>
      <c r="Q864" s="28">
        <f t="shared" si="659"/>
        <v>395.42322150000001</v>
      </c>
      <c r="R864" s="28">
        <f t="shared" si="660"/>
        <v>383.56052485500004</v>
      </c>
      <c r="S864" s="28">
        <f t="shared" si="661"/>
        <v>375.652060425</v>
      </c>
      <c r="T864" s="28">
        <f t="shared" si="662"/>
        <v>367.74359599500002</v>
      </c>
      <c r="U864" s="28">
        <f t="shared" si="663"/>
        <v>355.88089934999999</v>
      </c>
    </row>
    <row r="865" spans="1:21" s="14" customFormat="1" ht="12.95" customHeight="1" x14ac:dyDescent="0.25">
      <c r="A865" s="5">
        <v>893</v>
      </c>
      <c r="B865" s="9" t="s">
        <v>401</v>
      </c>
      <c r="C865" s="4" t="s">
        <v>2335</v>
      </c>
      <c r="D865" s="4" t="s">
        <v>402</v>
      </c>
      <c r="E865" s="29" t="s">
        <v>2532</v>
      </c>
      <c r="F865" s="17" t="s">
        <v>3</v>
      </c>
      <c r="G865" s="40">
        <v>120</v>
      </c>
      <c r="H865" s="31">
        <f t="shared" si="665"/>
        <v>1.49712</v>
      </c>
      <c r="I865" s="32">
        <f t="shared" si="666"/>
        <v>150.161136</v>
      </c>
      <c r="J865" s="33">
        <v>1.2476</v>
      </c>
      <c r="K865" s="32">
        <f t="shared" si="667"/>
        <v>125.13428</v>
      </c>
      <c r="L865" s="33">
        <v>1.0692999999999999</v>
      </c>
      <c r="M865" s="34">
        <f t="shared" si="668"/>
        <v>107.25078999999999</v>
      </c>
      <c r="N865" s="33">
        <v>0.89100000000000001</v>
      </c>
      <c r="O865" s="34">
        <f t="shared" si="664"/>
        <v>89.3673</v>
      </c>
      <c r="P865" s="39">
        <f t="shared" si="658"/>
        <v>80.430570000000003</v>
      </c>
      <c r="Q865" s="28">
        <f t="shared" si="659"/>
        <v>116.6243265</v>
      </c>
      <c r="R865" s="28">
        <f t="shared" si="660"/>
        <v>113.12559670499999</v>
      </c>
      <c r="S865" s="28">
        <f t="shared" si="661"/>
        <v>110.793110175</v>
      </c>
      <c r="T865" s="28">
        <f t="shared" si="662"/>
        <v>108.460623645</v>
      </c>
      <c r="U865" s="28">
        <f t="shared" si="663"/>
        <v>104.96189385</v>
      </c>
    </row>
    <row r="866" spans="1:21" s="14" customFormat="1" ht="12.95" customHeight="1" x14ac:dyDescent="0.25">
      <c r="A866" s="5">
        <v>894</v>
      </c>
      <c r="B866" s="9" t="s">
        <v>403</v>
      </c>
      <c r="C866" s="4" t="s">
        <v>404</v>
      </c>
      <c r="D866" s="4" t="s">
        <v>405</v>
      </c>
      <c r="E866" s="29">
        <v>2023</v>
      </c>
      <c r="F866" s="17" t="s">
        <v>3</v>
      </c>
      <c r="G866" s="40">
        <v>5</v>
      </c>
      <c r="H866" s="31">
        <f t="shared" si="665"/>
        <v>17.323799999999999</v>
      </c>
      <c r="I866" s="32">
        <f t="shared" si="666"/>
        <v>1737.5771400000001</v>
      </c>
      <c r="J866" s="33">
        <v>14.436500000000001</v>
      </c>
      <c r="K866" s="32">
        <f t="shared" si="667"/>
        <v>1447.9809500000001</v>
      </c>
      <c r="L866" s="33">
        <v>12.738200000000001</v>
      </c>
      <c r="M866" s="34">
        <f t="shared" si="668"/>
        <v>1277.6364450000001</v>
      </c>
      <c r="N866" s="33">
        <v>11.0398</v>
      </c>
      <c r="O866" s="34">
        <f t="shared" si="664"/>
        <v>1107.2919399999998</v>
      </c>
      <c r="P866" s="39">
        <f t="shared" si="658"/>
        <v>996.56274599999983</v>
      </c>
      <c r="Q866" s="28">
        <f t="shared" si="659"/>
        <v>1445.0159816999999</v>
      </c>
      <c r="R866" s="28">
        <f t="shared" si="660"/>
        <v>1401.6655022489999</v>
      </c>
      <c r="S866" s="28">
        <f t="shared" si="661"/>
        <v>1372.765182615</v>
      </c>
      <c r="T866" s="28">
        <f t="shared" si="662"/>
        <v>1343.864862981</v>
      </c>
      <c r="U866" s="28">
        <f t="shared" si="663"/>
        <v>1300.5143835299998</v>
      </c>
    </row>
    <row r="867" spans="1:21" s="14" customFormat="1" ht="12.95" customHeight="1" x14ac:dyDescent="0.25">
      <c r="A867" s="5">
        <v>895</v>
      </c>
      <c r="B867" s="9" t="s">
        <v>406</v>
      </c>
      <c r="C867" s="4" t="s">
        <v>407</v>
      </c>
      <c r="D867" s="4" t="s">
        <v>408</v>
      </c>
      <c r="E867" s="29">
        <v>2023</v>
      </c>
      <c r="F867" s="17" t="s">
        <v>3</v>
      </c>
      <c r="G867" s="40">
        <v>5</v>
      </c>
      <c r="H867" s="31">
        <f t="shared" si="665"/>
        <v>17.323799999999999</v>
      </c>
      <c r="I867" s="32">
        <f t="shared" si="666"/>
        <v>1737.5771400000001</v>
      </c>
      <c r="J867" s="33">
        <v>14.436500000000001</v>
      </c>
      <c r="K867" s="32">
        <f t="shared" si="667"/>
        <v>1447.9809500000001</v>
      </c>
      <c r="L867" s="33">
        <v>12.738200000000001</v>
      </c>
      <c r="M867" s="34">
        <f t="shared" si="668"/>
        <v>1277.6364450000001</v>
      </c>
      <c r="N867" s="33">
        <v>11.0398</v>
      </c>
      <c r="O867" s="34">
        <f t="shared" si="664"/>
        <v>1107.2919399999998</v>
      </c>
      <c r="P867" s="39">
        <f t="shared" si="658"/>
        <v>996.56274599999983</v>
      </c>
      <c r="Q867" s="28">
        <f t="shared" si="659"/>
        <v>1445.0159816999999</v>
      </c>
      <c r="R867" s="28">
        <f t="shared" si="660"/>
        <v>1401.6655022489999</v>
      </c>
      <c r="S867" s="28">
        <f t="shared" si="661"/>
        <v>1372.765182615</v>
      </c>
      <c r="T867" s="28">
        <f t="shared" si="662"/>
        <v>1343.864862981</v>
      </c>
      <c r="U867" s="28">
        <f t="shared" si="663"/>
        <v>1300.5143835299998</v>
      </c>
    </row>
    <row r="868" spans="1:21" s="14" customFormat="1" ht="12.95" customHeight="1" x14ac:dyDescent="0.25">
      <c r="A868" s="5">
        <v>896</v>
      </c>
      <c r="B868" s="9" t="s">
        <v>409</v>
      </c>
      <c r="C868" s="4" t="s">
        <v>410</v>
      </c>
      <c r="D868" s="4" t="s">
        <v>411</v>
      </c>
      <c r="E868" s="29" t="s">
        <v>2532</v>
      </c>
      <c r="F868" s="17" t="s">
        <v>3</v>
      </c>
      <c r="G868" s="40">
        <v>5</v>
      </c>
      <c r="H868" s="31">
        <f t="shared" si="665"/>
        <v>18.437999999999999</v>
      </c>
      <c r="I868" s="32">
        <f t="shared" si="666"/>
        <v>1849.3314</v>
      </c>
      <c r="J868" s="33">
        <v>15.365</v>
      </c>
      <c r="K868" s="32">
        <f t="shared" si="667"/>
        <v>1541.1095</v>
      </c>
      <c r="L868" s="33">
        <v>13.557399999999999</v>
      </c>
      <c r="M868" s="34">
        <f t="shared" si="668"/>
        <v>1359.802205</v>
      </c>
      <c r="N868" s="33">
        <v>11.749700000000001</v>
      </c>
      <c r="O868" s="34">
        <f t="shared" si="664"/>
        <v>1178.4949100000001</v>
      </c>
      <c r="P868" s="39">
        <f t="shared" si="658"/>
        <v>1060.6454190000002</v>
      </c>
      <c r="Q868" s="28">
        <f t="shared" si="659"/>
        <v>1537.9358575500003</v>
      </c>
      <c r="R868" s="28">
        <f t="shared" si="660"/>
        <v>1491.7977818235004</v>
      </c>
      <c r="S868" s="28">
        <f t="shared" si="661"/>
        <v>1461.0390646725002</v>
      </c>
      <c r="T868" s="28">
        <f t="shared" si="662"/>
        <v>1430.2803475215003</v>
      </c>
      <c r="U868" s="28">
        <f t="shared" si="663"/>
        <v>1384.1422717950002</v>
      </c>
    </row>
    <row r="869" spans="1:21" s="14" customFormat="1" ht="12.95" customHeight="1" x14ac:dyDescent="0.25">
      <c r="A869" s="5">
        <v>897</v>
      </c>
      <c r="B869" s="9" t="s">
        <v>412</v>
      </c>
      <c r="C869" s="4" t="s">
        <v>413</v>
      </c>
      <c r="D869" s="4" t="s">
        <v>414</v>
      </c>
      <c r="E869" s="29" t="s">
        <v>2532</v>
      </c>
      <c r="F869" s="17" t="s">
        <v>3</v>
      </c>
      <c r="G869" s="40">
        <v>5</v>
      </c>
      <c r="H869" s="31">
        <f t="shared" si="665"/>
        <v>18.437999999999999</v>
      </c>
      <c r="I869" s="32">
        <f t="shared" si="666"/>
        <v>1849.3314</v>
      </c>
      <c r="J869" s="33">
        <v>15.365</v>
      </c>
      <c r="K869" s="32">
        <f t="shared" si="667"/>
        <v>1541.1095</v>
      </c>
      <c r="L869" s="33">
        <v>13.557399999999999</v>
      </c>
      <c r="M869" s="34">
        <f t="shared" si="668"/>
        <v>1359.802205</v>
      </c>
      <c r="N869" s="33">
        <v>11.749700000000001</v>
      </c>
      <c r="O869" s="34">
        <f t="shared" si="664"/>
        <v>1178.4949100000001</v>
      </c>
      <c r="P869" s="39">
        <f t="shared" si="658"/>
        <v>1060.6454190000002</v>
      </c>
      <c r="Q869" s="28">
        <f t="shared" si="659"/>
        <v>1537.9358575500003</v>
      </c>
      <c r="R869" s="28">
        <f t="shared" si="660"/>
        <v>1491.7977818235004</v>
      </c>
      <c r="S869" s="28">
        <f t="shared" si="661"/>
        <v>1461.0390646725002</v>
      </c>
      <c r="T869" s="28">
        <f t="shared" si="662"/>
        <v>1430.2803475215003</v>
      </c>
      <c r="U869" s="28">
        <f t="shared" si="663"/>
        <v>1384.1422717950002</v>
      </c>
    </row>
    <row r="870" spans="1:21" s="14" customFormat="1" ht="12.95" customHeight="1" x14ac:dyDescent="0.25">
      <c r="A870" s="5">
        <v>898</v>
      </c>
      <c r="B870" s="9" t="s">
        <v>415</v>
      </c>
      <c r="C870" s="4" t="s">
        <v>416</v>
      </c>
      <c r="D870" s="4" t="s">
        <v>417</v>
      </c>
      <c r="E870" s="29" t="s">
        <v>2532</v>
      </c>
      <c r="F870" s="17" t="s">
        <v>3</v>
      </c>
      <c r="G870" s="40">
        <v>5</v>
      </c>
      <c r="H870" s="31">
        <f t="shared" si="665"/>
        <v>20.033999999999999</v>
      </c>
      <c r="I870" s="32">
        <f t="shared" si="666"/>
        <v>2009.4101999999998</v>
      </c>
      <c r="J870" s="33">
        <v>16.695</v>
      </c>
      <c r="K870" s="32">
        <f t="shared" si="667"/>
        <v>1674.5084999999999</v>
      </c>
      <c r="L870" s="33">
        <v>14.731</v>
      </c>
      <c r="M870" s="34">
        <f t="shared" si="668"/>
        <v>1477.514285</v>
      </c>
      <c r="N870" s="33">
        <v>12.7669</v>
      </c>
      <c r="O870" s="34">
        <f t="shared" si="664"/>
        <v>1280.52007</v>
      </c>
      <c r="P870" s="39">
        <f t="shared" si="658"/>
        <v>1152.468063</v>
      </c>
      <c r="Q870" s="28">
        <f t="shared" si="659"/>
        <v>1671.0786913500001</v>
      </c>
      <c r="R870" s="28">
        <f t="shared" si="660"/>
        <v>1620.9463306095001</v>
      </c>
      <c r="S870" s="28">
        <f t="shared" si="661"/>
        <v>1587.5247567825002</v>
      </c>
      <c r="T870" s="28">
        <f t="shared" si="662"/>
        <v>1554.1031829555</v>
      </c>
      <c r="U870" s="28">
        <f t="shared" si="663"/>
        <v>1503.970822215</v>
      </c>
    </row>
    <row r="871" spans="1:21" s="14" customFormat="1" ht="12.95" customHeight="1" x14ac:dyDescent="0.25">
      <c r="A871" s="5">
        <v>899</v>
      </c>
      <c r="B871" s="9" t="s">
        <v>418</v>
      </c>
      <c r="C871" s="4" t="s">
        <v>419</v>
      </c>
      <c r="D871" s="4" t="s">
        <v>420</v>
      </c>
      <c r="E871" s="29" t="s">
        <v>2532</v>
      </c>
      <c r="F871" s="17" t="s">
        <v>3</v>
      </c>
      <c r="G871" s="40">
        <v>5</v>
      </c>
      <c r="H871" s="31">
        <f t="shared" si="665"/>
        <v>20.033999999999999</v>
      </c>
      <c r="I871" s="32">
        <f t="shared" si="666"/>
        <v>2009.4101999999998</v>
      </c>
      <c r="J871" s="33">
        <v>16.695</v>
      </c>
      <c r="K871" s="32">
        <f t="shared" si="667"/>
        <v>1674.5084999999999</v>
      </c>
      <c r="L871" s="33">
        <v>14.731</v>
      </c>
      <c r="M871" s="34">
        <f t="shared" si="668"/>
        <v>1477.514285</v>
      </c>
      <c r="N871" s="33">
        <v>12.7669</v>
      </c>
      <c r="O871" s="34">
        <f t="shared" si="664"/>
        <v>1280.52007</v>
      </c>
      <c r="P871" s="39">
        <f t="shared" si="658"/>
        <v>1152.468063</v>
      </c>
      <c r="Q871" s="28">
        <f t="shared" si="659"/>
        <v>1671.0786913500001</v>
      </c>
      <c r="R871" s="28">
        <f t="shared" si="660"/>
        <v>1620.9463306095001</v>
      </c>
      <c r="S871" s="28">
        <f t="shared" si="661"/>
        <v>1587.5247567825002</v>
      </c>
      <c r="T871" s="28">
        <f t="shared" si="662"/>
        <v>1554.1031829555</v>
      </c>
      <c r="U871" s="28">
        <f t="shared" si="663"/>
        <v>1503.970822215</v>
      </c>
    </row>
    <row r="872" spans="1:21" s="14" customFormat="1" ht="12.95" customHeight="1" x14ac:dyDescent="0.25">
      <c r="A872" s="5">
        <v>900</v>
      </c>
      <c r="B872" s="9" t="s">
        <v>421</v>
      </c>
      <c r="C872" s="4" t="s">
        <v>422</v>
      </c>
      <c r="D872" s="4" t="s">
        <v>423</v>
      </c>
      <c r="E872" s="29" t="s">
        <v>2532</v>
      </c>
      <c r="F872" s="17" t="s">
        <v>3</v>
      </c>
      <c r="G872" s="40">
        <v>5</v>
      </c>
      <c r="H872" s="31">
        <f t="shared" si="665"/>
        <v>21.33888</v>
      </c>
      <c r="I872" s="32">
        <f t="shared" si="666"/>
        <v>2140.2896639999999</v>
      </c>
      <c r="J872" s="33">
        <v>17.782399999999999</v>
      </c>
      <c r="K872" s="32">
        <f t="shared" si="667"/>
        <v>1783.5747199999998</v>
      </c>
      <c r="L872" s="33">
        <v>15.690300000000001</v>
      </c>
      <c r="M872" s="34">
        <f t="shared" si="668"/>
        <v>1573.7370900000001</v>
      </c>
      <c r="N872" s="33">
        <v>13.5982</v>
      </c>
      <c r="O872" s="34">
        <f t="shared" si="664"/>
        <v>1363.8994600000001</v>
      </c>
      <c r="P872" s="39">
        <f t="shared" si="658"/>
        <v>1227.5095140000001</v>
      </c>
      <c r="Q872" s="28">
        <f t="shared" si="659"/>
        <v>1779.8887953000001</v>
      </c>
      <c r="R872" s="28">
        <f t="shared" si="660"/>
        <v>1726.4921314410001</v>
      </c>
      <c r="S872" s="28">
        <f t="shared" si="661"/>
        <v>1690.8943555350002</v>
      </c>
      <c r="T872" s="28">
        <f t="shared" si="662"/>
        <v>1655.296579629</v>
      </c>
      <c r="U872" s="28">
        <f t="shared" si="663"/>
        <v>1601.89991577</v>
      </c>
    </row>
    <row r="873" spans="1:21" s="14" customFormat="1" ht="12.95" customHeight="1" x14ac:dyDescent="0.25">
      <c r="A873" s="5">
        <v>901</v>
      </c>
      <c r="B873" s="9" t="s">
        <v>424</v>
      </c>
      <c r="C873" s="4" t="s">
        <v>425</v>
      </c>
      <c r="D873" s="4" t="s">
        <v>426</v>
      </c>
      <c r="E873" s="29" t="s">
        <v>2532</v>
      </c>
      <c r="F873" s="17" t="s">
        <v>3</v>
      </c>
      <c r="G873" s="40">
        <v>5</v>
      </c>
      <c r="H873" s="31">
        <f t="shared" si="665"/>
        <v>21.33888</v>
      </c>
      <c r="I873" s="32">
        <f t="shared" si="666"/>
        <v>2140.2896639999999</v>
      </c>
      <c r="J873" s="33">
        <v>17.782399999999999</v>
      </c>
      <c r="K873" s="32">
        <f t="shared" si="667"/>
        <v>1783.5747199999998</v>
      </c>
      <c r="L873" s="33">
        <v>15.690300000000001</v>
      </c>
      <c r="M873" s="34">
        <f t="shared" si="668"/>
        <v>1573.7370900000001</v>
      </c>
      <c r="N873" s="33">
        <v>13.5982</v>
      </c>
      <c r="O873" s="34">
        <f t="shared" si="664"/>
        <v>1363.8994600000001</v>
      </c>
      <c r="P873" s="39">
        <f t="shared" si="658"/>
        <v>1227.5095140000001</v>
      </c>
      <c r="Q873" s="28">
        <f t="shared" si="659"/>
        <v>1779.8887953000001</v>
      </c>
      <c r="R873" s="28">
        <f t="shared" si="660"/>
        <v>1726.4921314410001</v>
      </c>
      <c r="S873" s="28">
        <f t="shared" si="661"/>
        <v>1690.8943555350002</v>
      </c>
      <c r="T873" s="28">
        <f t="shared" si="662"/>
        <v>1655.296579629</v>
      </c>
      <c r="U873" s="28">
        <f t="shared" si="663"/>
        <v>1601.89991577</v>
      </c>
    </row>
    <row r="874" spans="1:21" s="14" customFormat="1" ht="12.95" customHeight="1" x14ac:dyDescent="0.25">
      <c r="A874" s="5">
        <v>902</v>
      </c>
      <c r="B874" s="9" t="s">
        <v>427</v>
      </c>
      <c r="C874" s="4" t="s">
        <v>428</v>
      </c>
      <c r="D874" s="4" t="s">
        <v>429</v>
      </c>
      <c r="E874" s="29" t="s">
        <v>2532</v>
      </c>
      <c r="F874" s="17" t="s">
        <v>3</v>
      </c>
      <c r="G874" s="40">
        <v>5</v>
      </c>
      <c r="H874" s="31">
        <f t="shared" si="665"/>
        <v>23.687639999999998</v>
      </c>
      <c r="I874" s="32">
        <f t="shared" si="666"/>
        <v>2375.8702919999996</v>
      </c>
      <c r="J874" s="33">
        <v>19.739699999999999</v>
      </c>
      <c r="K874" s="32">
        <f t="shared" si="667"/>
        <v>1979.8919099999998</v>
      </c>
      <c r="L874" s="33">
        <v>17.417300000000001</v>
      </c>
      <c r="M874" s="34">
        <f t="shared" si="668"/>
        <v>1746.9602049999999</v>
      </c>
      <c r="N874" s="33">
        <v>15.095000000000001</v>
      </c>
      <c r="O874" s="34">
        <f t="shared" si="664"/>
        <v>1514.0285000000001</v>
      </c>
      <c r="P874" s="39">
        <f t="shared" si="658"/>
        <v>1362.6256500000002</v>
      </c>
      <c r="Q874" s="28">
        <f t="shared" si="659"/>
        <v>1975.8071925000004</v>
      </c>
      <c r="R874" s="28">
        <f t="shared" si="660"/>
        <v>1916.5329767250005</v>
      </c>
      <c r="S874" s="28">
        <f t="shared" si="661"/>
        <v>1877.0168328750003</v>
      </c>
      <c r="T874" s="28">
        <f t="shared" si="662"/>
        <v>1837.5006890250004</v>
      </c>
      <c r="U874" s="28">
        <f t="shared" si="663"/>
        <v>1778.2264732500003</v>
      </c>
    </row>
    <row r="875" spans="1:21" s="14" customFormat="1" ht="12.95" customHeight="1" x14ac:dyDescent="0.25">
      <c r="A875" s="5">
        <v>903</v>
      </c>
      <c r="B875" s="9" t="s">
        <v>430</v>
      </c>
      <c r="C875" s="4" t="s">
        <v>431</v>
      </c>
      <c r="D875" s="4" t="s">
        <v>432</v>
      </c>
      <c r="E875" s="29" t="s">
        <v>2532</v>
      </c>
      <c r="F875" s="17" t="s">
        <v>3</v>
      </c>
      <c r="G875" s="40">
        <v>5</v>
      </c>
      <c r="H875" s="31">
        <f t="shared" si="665"/>
        <v>23.687639999999998</v>
      </c>
      <c r="I875" s="32">
        <f t="shared" si="666"/>
        <v>2375.8702919999996</v>
      </c>
      <c r="J875" s="33">
        <v>19.739699999999999</v>
      </c>
      <c r="K875" s="32">
        <f t="shared" si="667"/>
        <v>1979.8919099999998</v>
      </c>
      <c r="L875" s="33">
        <v>17.417300000000001</v>
      </c>
      <c r="M875" s="34">
        <f t="shared" si="668"/>
        <v>1746.9602049999999</v>
      </c>
      <c r="N875" s="33">
        <v>15.095000000000001</v>
      </c>
      <c r="O875" s="34">
        <f t="shared" si="664"/>
        <v>1514.0285000000001</v>
      </c>
      <c r="P875" s="39">
        <f t="shared" si="658"/>
        <v>1362.6256500000002</v>
      </c>
      <c r="Q875" s="28">
        <f t="shared" si="659"/>
        <v>1975.8071925000004</v>
      </c>
      <c r="R875" s="28">
        <f t="shared" si="660"/>
        <v>1916.5329767250005</v>
      </c>
      <c r="S875" s="28">
        <f t="shared" si="661"/>
        <v>1877.0168328750003</v>
      </c>
      <c r="T875" s="28">
        <f t="shared" si="662"/>
        <v>1837.5006890250004</v>
      </c>
      <c r="U875" s="28">
        <f t="shared" si="663"/>
        <v>1778.2264732500003</v>
      </c>
    </row>
    <row r="876" spans="1:21" s="14" customFormat="1" ht="12.95" customHeight="1" x14ac:dyDescent="0.25">
      <c r="A876" s="5">
        <v>904</v>
      </c>
      <c r="B876" s="9" t="s">
        <v>433</v>
      </c>
      <c r="C876" s="4" t="s">
        <v>434</v>
      </c>
      <c r="D876" s="4" t="s">
        <v>435</v>
      </c>
      <c r="E876" s="29" t="s">
        <v>2532</v>
      </c>
      <c r="F876" s="17" t="s">
        <v>3</v>
      </c>
      <c r="G876" s="40">
        <v>5</v>
      </c>
      <c r="H876" s="31">
        <f t="shared" si="665"/>
        <v>24.691199999999998</v>
      </c>
      <c r="I876" s="32">
        <f t="shared" si="666"/>
        <v>2476.52736</v>
      </c>
      <c r="J876" s="33">
        <v>20.576000000000001</v>
      </c>
      <c r="K876" s="32">
        <f t="shared" si="667"/>
        <v>2063.7728000000002</v>
      </c>
      <c r="L876" s="33">
        <v>18.1553</v>
      </c>
      <c r="M876" s="34">
        <f t="shared" si="668"/>
        <v>1820.9765900000002</v>
      </c>
      <c r="N876" s="33">
        <v>15.7346</v>
      </c>
      <c r="O876" s="34">
        <f t="shared" si="664"/>
        <v>1578.18038</v>
      </c>
      <c r="P876" s="39">
        <f t="shared" si="658"/>
        <v>1420.3623419999999</v>
      </c>
      <c r="Q876" s="28">
        <f t="shared" si="659"/>
        <v>2059.5253959000001</v>
      </c>
      <c r="R876" s="28">
        <f t="shared" si="660"/>
        <v>1997.7396340230002</v>
      </c>
      <c r="S876" s="28">
        <f t="shared" si="661"/>
        <v>1956.5491261050001</v>
      </c>
      <c r="T876" s="28">
        <f t="shared" si="662"/>
        <v>1915.358618187</v>
      </c>
      <c r="U876" s="28">
        <f t="shared" si="663"/>
        <v>1853.5728563100001</v>
      </c>
    </row>
    <row r="877" spans="1:21" s="14" customFormat="1" ht="12.95" customHeight="1" x14ac:dyDescent="0.25">
      <c r="A877" s="5">
        <v>905</v>
      </c>
      <c r="B877" s="9" t="s">
        <v>436</v>
      </c>
      <c r="C877" s="4" t="s">
        <v>437</v>
      </c>
      <c r="D877" s="4" t="s">
        <v>438</v>
      </c>
      <c r="E877" s="29" t="s">
        <v>2532</v>
      </c>
      <c r="F877" s="17" t="s">
        <v>3</v>
      </c>
      <c r="G877" s="40">
        <v>5</v>
      </c>
      <c r="H877" s="31">
        <f t="shared" si="665"/>
        <v>24.691199999999998</v>
      </c>
      <c r="I877" s="32">
        <f t="shared" si="666"/>
        <v>2476.52736</v>
      </c>
      <c r="J877" s="33">
        <v>20.576000000000001</v>
      </c>
      <c r="K877" s="32">
        <f t="shared" si="667"/>
        <v>2063.7728000000002</v>
      </c>
      <c r="L877" s="33">
        <v>18.1553</v>
      </c>
      <c r="M877" s="34">
        <f t="shared" si="668"/>
        <v>1820.9765900000002</v>
      </c>
      <c r="N877" s="33">
        <v>15.7346</v>
      </c>
      <c r="O877" s="34">
        <f t="shared" si="664"/>
        <v>1578.18038</v>
      </c>
      <c r="P877" s="39">
        <f t="shared" si="658"/>
        <v>1420.3623419999999</v>
      </c>
      <c r="Q877" s="28">
        <f t="shared" si="659"/>
        <v>2059.5253959000001</v>
      </c>
      <c r="R877" s="28">
        <f t="shared" si="660"/>
        <v>1997.7396340230002</v>
      </c>
      <c r="S877" s="28">
        <f t="shared" si="661"/>
        <v>1956.5491261050001</v>
      </c>
      <c r="T877" s="28">
        <f t="shared" si="662"/>
        <v>1915.358618187</v>
      </c>
      <c r="U877" s="28">
        <f t="shared" si="663"/>
        <v>1853.5728563100001</v>
      </c>
    </row>
    <row r="878" spans="1:21" s="14" customFormat="1" ht="12.95" customHeight="1" x14ac:dyDescent="0.25">
      <c r="A878" s="5">
        <v>906</v>
      </c>
      <c r="B878" s="9" t="s">
        <v>441</v>
      </c>
      <c r="C878" s="4" t="s">
        <v>2235</v>
      </c>
      <c r="D878" s="4" t="s">
        <v>2576</v>
      </c>
      <c r="E878" s="29" t="s">
        <v>2532</v>
      </c>
      <c r="F878" s="17" t="s">
        <v>4</v>
      </c>
      <c r="G878" s="40">
        <v>20</v>
      </c>
      <c r="H878" s="31">
        <f t="shared" si="665"/>
        <v>35.399879999999996</v>
      </c>
      <c r="I878" s="32">
        <f t="shared" si="666"/>
        <v>3550.6079639999998</v>
      </c>
      <c r="J878" s="33">
        <v>29.4999</v>
      </c>
      <c r="K878" s="32">
        <f t="shared" si="667"/>
        <v>2958.83997</v>
      </c>
      <c r="L878" s="33">
        <v>26.029199999999999</v>
      </c>
      <c r="M878" s="34">
        <f t="shared" si="668"/>
        <v>2610.7337749999997</v>
      </c>
      <c r="N878" s="33">
        <v>22.558599999999998</v>
      </c>
      <c r="O878" s="34">
        <f t="shared" si="664"/>
        <v>2262.6275799999999</v>
      </c>
      <c r="P878" s="39">
        <f t="shared" si="658"/>
        <v>2036.3648219999998</v>
      </c>
      <c r="Q878" s="28">
        <f t="shared" si="659"/>
        <v>2952.7289918999995</v>
      </c>
      <c r="R878" s="28">
        <f t="shared" si="660"/>
        <v>2864.1471221429997</v>
      </c>
      <c r="S878" s="28">
        <f t="shared" si="661"/>
        <v>2805.0925423049994</v>
      </c>
      <c r="T878" s="28">
        <f t="shared" si="662"/>
        <v>2746.0379624669995</v>
      </c>
      <c r="U878" s="28">
        <f t="shared" si="663"/>
        <v>2657.4560927099997</v>
      </c>
    </row>
    <row r="879" spans="1:21" s="14" customFormat="1" ht="12.95" customHeight="1" x14ac:dyDescent="0.25">
      <c r="A879" s="5">
        <v>907</v>
      </c>
      <c r="B879" s="9" t="s">
        <v>442</v>
      </c>
      <c r="C879" s="4" t="s">
        <v>2236</v>
      </c>
      <c r="D879" s="4" t="s">
        <v>2577</v>
      </c>
      <c r="E879" s="29" t="s">
        <v>2532</v>
      </c>
      <c r="F879" s="17" t="s">
        <v>4</v>
      </c>
      <c r="G879" s="40">
        <v>20</v>
      </c>
      <c r="H879" s="31">
        <f t="shared" si="665"/>
        <v>35.399879999999996</v>
      </c>
      <c r="I879" s="32">
        <f t="shared" si="666"/>
        <v>3550.6079639999998</v>
      </c>
      <c r="J879" s="33">
        <v>29.4999</v>
      </c>
      <c r="K879" s="32">
        <f t="shared" si="667"/>
        <v>2958.83997</v>
      </c>
      <c r="L879" s="33">
        <v>26.029199999999999</v>
      </c>
      <c r="M879" s="34">
        <f t="shared" si="668"/>
        <v>2610.7337749999997</v>
      </c>
      <c r="N879" s="33">
        <v>22.558599999999998</v>
      </c>
      <c r="O879" s="34">
        <f t="shared" si="664"/>
        <v>2262.6275799999999</v>
      </c>
      <c r="P879" s="39">
        <f t="shared" si="658"/>
        <v>2036.3648219999998</v>
      </c>
      <c r="Q879" s="28">
        <f t="shared" si="659"/>
        <v>2952.7289918999995</v>
      </c>
      <c r="R879" s="28">
        <f t="shared" si="660"/>
        <v>2864.1471221429997</v>
      </c>
      <c r="S879" s="28">
        <f t="shared" si="661"/>
        <v>2805.0925423049994</v>
      </c>
      <c r="T879" s="28">
        <f t="shared" si="662"/>
        <v>2746.0379624669995</v>
      </c>
      <c r="U879" s="28">
        <f t="shared" si="663"/>
        <v>2657.4560927099997</v>
      </c>
    </row>
    <row r="880" spans="1:21" s="14" customFormat="1" ht="12.95" customHeight="1" x14ac:dyDescent="0.25">
      <c r="A880" s="5">
        <v>908</v>
      </c>
      <c r="B880" s="9" t="s">
        <v>439</v>
      </c>
      <c r="C880" s="4" t="s">
        <v>2546</v>
      </c>
      <c r="D880" s="4" t="s">
        <v>440</v>
      </c>
      <c r="E880" s="29" t="s">
        <v>2534</v>
      </c>
      <c r="F880" s="17" t="s">
        <v>4</v>
      </c>
      <c r="G880" s="40">
        <v>20</v>
      </c>
      <c r="H880" s="31">
        <f t="shared" ref="H880" si="674">J880*1.2</f>
        <v>35.399879999999996</v>
      </c>
      <c r="I880" s="32">
        <f t="shared" ref="I880" si="675">K880*1.2</f>
        <v>3550.6079639999998</v>
      </c>
      <c r="J880" s="33">
        <v>29.4999</v>
      </c>
      <c r="K880" s="32">
        <f t="shared" ref="K880" si="676">J880*$F$3</f>
        <v>2958.83997</v>
      </c>
      <c r="L880" s="33">
        <v>26.029199999999999</v>
      </c>
      <c r="M880" s="34">
        <f t="shared" ref="M880" si="677">(K880+O880)/2</f>
        <v>2610.7337749999997</v>
      </c>
      <c r="N880" s="33">
        <v>22.558599999999998</v>
      </c>
      <c r="O880" s="34">
        <f t="shared" ref="O880" si="678">N880*$F$3</f>
        <v>2262.6275799999999</v>
      </c>
      <c r="P880" s="39">
        <f t="shared" si="658"/>
        <v>2036.3648219999998</v>
      </c>
      <c r="Q880" s="28">
        <f t="shared" si="659"/>
        <v>2952.7289918999995</v>
      </c>
      <c r="R880" s="28">
        <f t="shared" si="660"/>
        <v>2864.1471221429997</v>
      </c>
      <c r="S880" s="28">
        <f t="shared" si="661"/>
        <v>2805.0925423049994</v>
      </c>
      <c r="T880" s="28">
        <f t="shared" si="662"/>
        <v>2746.0379624669995</v>
      </c>
      <c r="U880" s="28">
        <f t="shared" si="663"/>
        <v>2657.4560927099997</v>
      </c>
    </row>
    <row r="881" spans="1:21" s="14" customFormat="1" ht="12.95" customHeight="1" x14ac:dyDescent="0.25">
      <c r="A881" s="5">
        <v>909</v>
      </c>
      <c r="B881" s="9" t="s">
        <v>443</v>
      </c>
      <c r="C881" s="4" t="s">
        <v>2237</v>
      </c>
      <c r="D881" s="4" t="s">
        <v>444</v>
      </c>
      <c r="E881" s="29" t="s">
        <v>2532</v>
      </c>
      <c r="F881" s="17" t="s">
        <v>4</v>
      </c>
      <c r="G881" s="40">
        <v>20</v>
      </c>
      <c r="H881" s="31">
        <f t="shared" si="665"/>
        <v>28.237680000000001</v>
      </c>
      <c r="I881" s="32">
        <f t="shared" si="666"/>
        <v>2832.2393039999997</v>
      </c>
      <c r="J881" s="33">
        <v>23.531400000000001</v>
      </c>
      <c r="K881" s="32">
        <f t="shared" si="667"/>
        <v>2360.1994199999999</v>
      </c>
      <c r="L881" s="33">
        <v>20.763000000000002</v>
      </c>
      <c r="M881" s="34">
        <f t="shared" si="668"/>
        <v>2082.5288999999998</v>
      </c>
      <c r="N881" s="33">
        <v>17.994599999999998</v>
      </c>
      <c r="O881" s="34">
        <f t="shared" si="664"/>
        <v>1804.8583799999999</v>
      </c>
      <c r="P881" s="39">
        <f t="shared" si="658"/>
        <v>1624.3725419999998</v>
      </c>
      <c r="Q881" s="28">
        <f t="shared" si="659"/>
        <v>2355.3401858999996</v>
      </c>
      <c r="R881" s="28">
        <f t="shared" si="660"/>
        <v>2284.6799803229997</v>
      </c>
      <c r="S881" s="28">
        <f t="shared" si="661"/>
        <v>2237.5731766049994</v>
      </c>
      <c r="T881" s="28">
        <f t="shared" si="662"/>
        <v>2190.4663728869996</v>
      </c>
      <c r="U881" s="28">
        <f t="shared" si="663"/>
        <v>2119.8061673099996</v>
      </c>
    </row>
    <row r="882" spans="1:21" s="14" customFormat="1" ht="12.95" customHeight="1" x14ac:dyDescent="0.25">
      <c r="A882" s="5">
        <v>910</v>
      </c>
      <c r="B882" s="9" t="s">
        <v>445</v>
      </c>
      <c r="C882" s="4" t="s">
        <v>2238</v>
      </c>
      <c r="D882" s="4" t="s">
        <v>446</v>
      </c>
      <c r="E882" s="29" t="s">
        <v>2532</v>
      </c>
      <c r="F882" s="17" t="s">
        <v>4</v>
      </c>
      <c r="G882" s="40">
        <v>20</v>
      </c>
      <c r="H882" s="31">
        <f t="shared" si="665"/>
        <v>28.237680000000001</v>
      </c>
      <c r="I882" s="32">
        <f t="shared" si="666"/>
        <v>2832.2393039999997</v>
      </c>
      <c r="J882" s="33">
        <v>23.531400000000001</v>
      </c>
      <c r="K882" s="32">
        <f t="shared" si="667"/>
        <v>2360.1994199999999</v>
      </c>
      <c r="L882" s="33">
        <v>20.763000000000002</v>
      </c>
      <c r="M882" s="34">
        <f t="shared" si="668"/>
        <v>2082.5288999999998</v>
      </c>
      <c r="N882" s="33">
        <v>17.994599999999998</v>
      </c>
      <c r="O882" s="34">
        <f t="shared" si="664"/>
        <v>1804.8583799999999</v>
      </c>
      <c r="P882" s="39">
        <f t="shared" si="658"/>
        <v>1624.3725419999998</v>
      </c>
      <c r="Q882" s="28">
        <f t="shared" si="659"/>
        <v>2355.3401858999996</v>
      </c>
      <c r="R882" s="28">
        <f t="shared" si="660"/>
        <v>2284.6799803229997</v>
      </c>
      <c r="S882" s="28">
        <f t="shared" si="661"/>
        <v>2237.5731766049994</v>
      </c>
      <c r="T882" s="28">
        <f t="shared" si="662"/>
        <v>2190.4663728869996</v>
      </c>
      <c r="U882" s="28">
        <f t="shared" si="663"/>
        <v>2119.8061673099996</v>
      </c>
    </row>
    <row r="883" spans="1:21" s="14" customFormat="1" ht="12.95" customHeight="1" x14ac:dyDescent="0.25">
      <c r="A883" s="5">
        <v>911</v>
      </c>
      <c r="B883" s="9" t="s">
        <v>447</v>
      </c>
      <c r="C883" s="4" t="s">
        <v>2239</v>
      </c>
      <c r="D883" s="4" t="s">
        <v>2441</v>
      </c>
      <c r="E883" s="29" t="s">
        <v>2534</v>
      </c>
      <c r="F883" s="17" t="s">
        <v>4</v>
      </c>
      <c r="G883" s="40">
        <v>20</v>
      </c>
      <c r="H883" s="31">
        <f t="shared" si="665"/>
        <v>28.237680000000001</v>
      </c>
      <c r="I883" s="32">
        <f t="shared" si="666"/>
        <v>2832.2393039999997</v>
      </c>
      <c r="J883" s="33">
        <v>23.531400000000001</v>
      </c>
      <c r="K883" s="32">
        <f t="shared" si="667"/>
        <v>2360.1994199999999</v>
      </c>
      <c r="L883" s="33">
        <v>20.763000000000002</v>
      </c>
      <c r="M883" s="34">
        <f t="shared" si="668"/>
        <v>2082.5288999999998</v>
      </c>
      <c r="N883" s="33">
        <v>17.994599999999998</v>
      </c>
      <c r="O883" s="34">
        <f t="shared" si="664"/>
        <v>1804.8583799999999</v>
      </c>
      <c r="P883" s="39">
        <f t="shared" si="658"/>
        <v>1624.3725419999998</v>
      </c>
      <c r="Q883" s="28">
        <f t="shared" si="659"/>
        <v>2355.3401858999996</v>
      </c>
      <c r="R883" s="28">
        <f t="shared" si="660"/>
        <v>2284.6799803229997</v>
      </c>
      <c r="S883" s="28">
        <f t="shared" si="661"/>
        <v>2237.5731766049994</v>
      </c>
      <c r="T883" s="28">
        <f t="shared" si="662"/>
        <v>2190.4663728869996</v>
      </c>
      <c r="U883" s="28">
        <f t="shared" si="663"/>
        <v>2119.8061673099996</v>
      </c>
    </row>
    <row r="884" spans="1:21" s="14" customFormat="1" ht="12.95" customHeight="1" x14ac:dyDescent="0.25">
      <c r="A884" s="5">
        <v>912</v>
      </c>
      <c r="B884" s="9" t="s">
        <v>448</v>
      </c>
      <c r="C884" s="4" t="s">
        <v>449</v>
      </c>
      <c r="D884" s="4" t="s">
        <v>2339</v>
      </c>
      <c r="E884" s="29" t="s">
        <v>2532</v>
      </c>
      <c r="F884" s="17" t="s">
        <v>4</v>
      </c>
      <c r="G884" s="40">
        <v>50</v>
      </c>
      <c r="H884" s="31">
        <f t="shared" si="665"/>
        <v>6.0695999999999994</v>
      </c>
      <c r="I884" s="32">
        <f t="shared" si="666"/>
        <v>608.78087999999991</v>
      </c>
      <c r="J884" s="33">
        <v>5.0579999999999998</v>
      </c>
      <c r="K884" s="32">
        <f t="shared" si="667"/>
        <v>507.31739999999996</v>
      </c>
      <c r="L884" s="33">
        <v>4.3369999999999997</v>
      </c>
      <c r="M884" s="34">
        <f t="shared" si="668"/>
        <v>435.00611499999997</v>
      </c>
      <c r="N884" s="33">
        <v>3.6160999999999999</v>
      </c>
      <c r="O884" s="34">
        <f t="shared" si="664"/>
        <v>362.69482999999997</v>
      </c>
      <c r="P884" s="39">
        <f t="shared" si="658"/>
        <v>326.42534699999999</v>
      </c>
      <c r="Q884" s="28">
        <f t="shared" si="659"/>
        <v>473.31675314999995</v>
      </c>
      <c r="R884" s="28">
        <f t="shared" si="660"/>
        <v>459.11725055549994</v>
      </c>
      <c r="S884" s="28">
        <f t="shared" si="661"/>
        <v>449.65091549249996</v>
      </c>
      <c r="T884" s="28">
        <f t="shared" si="662"/>
        <v>440.18458042949993</v>
      </c>
      <c r="U884" s="28">
        <f t="shared" si="663"/>
        <v>425.98507783499997</v>
      </c>
    </row>
    <row r="885" spans="1:21" s="14" customFormat="1" ht="12.95" customHeight="1" x14ac:dyDescent="0.25">
      <c r="A885" s="5">
        <v>913</v>
      </c>
      <c r="B885" s="9" t="s">
        <v>450</v>
      </c>
      <c r="C885" s="4" t="s">
        <v>451</v>
      </c>
      <c r="D885" s="4" t="s">
        <v>2442</v>
      </c>
      <c r="E885" s="29" t="s">
        <v>2532</v>
      </c>
      <c r="F885" s="17" t="s">
        <v>3</v>
      </c>
      <c r="G885" s="40">
        <v>60</v>
      </c>
      <c r="H885" s="31">
        <f t="shared" si="665"/>
        <v>1.4022000000000001</v>
      </c>
      <c r="I885" s="32">
        <f t="shared" si="666"/>
        <v>140.64066</v>
      </c>
      <c r="J885" s="33">
        <v>1.1685000000000001</v>
      </c>
      <c r="K885" s="32">
        <f t="shared" si="667"/>
        <v>117.20055000000001</v>
      </c>
      <c r="L885" s="33">
        <v>1.0337000000000001</v>
      </c>
      <c r="M885" s="34">
        <f t="shared" si="668"/>
        <v>103.68011000000001</v>
      </c>
      <c r="N885" s="33">
        <v>0.89890000000000003</v>
      </c>
      <c r="O885" s="34">
        <f t="shared" si="664"/>
        <v>90.159670000000006</v>
      </c>
      <c r="P885" s="39">
        <f t="shared" si="658"/>
        <v>81.143703000000002</v>
      </c>
      <c r="Q885" s="28">
        <f t="shared" si="659"/>
        <v>117.65836935</v>
      </c>
      <c r="R885" s="28">
        <f t="shared" si="660"/>
        <v>114.1286182695</v>
      </c>
      <c r="S885" s="28">
        <f t="shared" si="661"/>
        <v>111.7754508825</v>
      </c>
      <c r="T885" s="28">
        <f t="shared" si="662"/>
        <v>109.4222834955</v>
      </c>
      <c r="U885" s="28">
        <f t="shared" si="663"/>
        <v>105.89253241500001</v>
      </c>
    </row>
    <row r="886" spans="1:21" s="14" customFormat="1" ht="12.95" customHeight="1" x14ac:dyDescent="0.25">
      <c r="A886" s="5">
        <v>914</v>
      </c>
      <c r="B886" s="9" t="s">
        <v>452</v>
      </c>
      <c r="C886" s="4" t="s">
        <v>453</v>
      </c>
      <c r="D886" s="4" t="s">
        <v>2443</v>
      </c>
      <c r="E886" s="29" t="s">
        <v>2532</v>
      </c>
      <c r="F886" s="17" t="s">
        <v>3</v>
      </c>
      <c r="G886" s="40">
        <v>60</v>
      </c>
      <c r="H886" s="31">
        <f t="shared" ref="H886:H887" si="679">J886*1.2</f>
        <v>1.4022000000000001</v>
      </c>
      <c r="I886" s="32">
        <f t="shared" ref="I886:I887" si="680">K886*1.2</f>
        <v>140.64066</v>
      </c>
      <c r="J886" s="33">
        <v>1.1685000000000001</v>
      </c>
      <c r="K886" s="32">
        <f t="shared" ref="K886:K887" si="681">J886*$F$3</f>
        <v>117.20055000000001</v>
      </c>
      <c r="L886" s="33">
        <v>1.0337000000000001</v>
      </c>
      <c r="M886" s="34">
        <f t="shared" ref="M886:M887" si="682">(K886+O886)/2</f>
        <v>103.68011000000001</v>
      </c>
      <c r="N886" s="33">
        <v>0.89890000000000003</v>
      </c>
      <c r="O886" s="34">
        <f t="shared" ref="O886:O887" si="683">N886*$F$3</f>
        <v>90.159670000000006</v>
      </c>
      <c r="P886" s="39">
        <f t="shared" si="658"/>
        <v>81.143703000000002</v>
      </c>
      <c r="Q886" s="28">
        <f t="shared" si="659"/>
        <v>117.65836935</v>
      </c>
      <c r="R886" s="28">
        <f t="shared" si="660"/>
        <v>114.1286182695</v>
      </c>
      <c r="S886" s="28">
        <f t="shared" si="661"/>
        <v>111.7754508825</v>
      </c>
      <c r="T886" s="28">
        <f t="shared" si="662"/>
        <v>109.4222834955</v>
      </c>
      <c r="U886" s="28">
        <f t="shared" si="663"/>
        <v>105.89253241500001</v>
      </c>
    </row>
    <row r="887" spans="1:21" s="14" customFormat="1" ht="12.95" customHeight="1" x14ac:dyDescent="0.25">
      <c r="A887" s="5">
        <v>915</v>
      </c>
      <c r="B887" s="9" t="s">
        <v>454</v>
      </c>
      <c r="C887" s="4" t="s">
        <v>2547</v>
      </c>
      <c r="D887" s="4" t="s">
        <v>2444</v>
      </c>
      <c r="E887" s="29" t="s">
        <v>2534</v>
      </c>
      <c r="F887" s="17" t="s">
        <v>3</v>
      </c>
      <c r="G887" s="40">
        <v>60</v>
      </c>
      <c r="H887" s="31">
        <f t="shared" si="679"/>
        <v>1.4022000000000001</v>
      </c>
      <c r="I887" s="32">
        <f t="shared" si="680"/>
        <v>140.64066</v>
      </c>
      <c r="J887" s="33">
        <v>1.1685000000000001</v>
      </c>
      <c r="K887" s="32">
        <f t="shared" si="681"/>
        <v>117.20055000000001</v>
      </c>
      <c r="L887" s="33">
        <v>1.0337000000000001</v>
      </c>
      <c r="M887" s="34">
        <f t="shared" si="682"/>
        <v>103.68011000000001</v>
      </c>
      <c r="N887" s="33">
        <v>0.89890000000000003</v>
      </c>
      <c r="O887" s="34">
        <f t="shared" si="683"/>
        <v>90.159670000000006</v>
      </c>
      <c r="P887" s="39">
        <f t="shared" si="658"/>
        <v>81.143703000000002</v>
      </c>
      <c r="Q887" s="28">
        <f t="shared" si="659"/>
        <v>117.65836935</v>
      </c>
      <c r="R887" s="28">
        <f t="shared" si="660"/>
        <v>114.1286182695</v>
      </c>
      <c r="S887" s="28">
        <f t="shared" si="661"/>
        <v>111.7754508825</v>
      </c>
      <c r="T887" s="28">
        <f t="shared" si="662"/>
        <v>109.4222834955</v>
      </c>
      <c r="U887" s="28">
        <f t="shared" si="663"/>
        <v>105.89253241500001</v>
      </c>
    </row>
    <row r="888" spans="1:21" s="14" customFormat="1" ht="12.95" customHeight="1" x14ac:dyDescent="0.25">
      <c r="A888" s="5">
        <v>916</v>
      </c>
      <c r="B888" s="9" t="s">
        <v>456</v>
      </c>
      <c r="C888" s="4" t="s">
        <v>457</v>
      </c>
      <c r="D888" s="4" t="s">
        <v>2574</v>
      </c>
      <c r="E888" s="29" t="s">
        <v>2532</v>
      </c>
      <c r="F888" s="17" t="s">
        <v>4</v>
      </c>
      <c r="G888" s="40">
        <v>60</v>
      </c>
      <c r="H888" s="31">
        <f t="shared" si="665"/>
        <v>6.3591599999999993</v>
      </c>
      <c r="I888" s="32">
        <f t="shared" si="666"/>
        <v>637.82374799999991</v>
      </c>
      <c r="J888" s="33">
        <v>5.2992999999999997</v>
      </c>
      <c r="K888" s="32">
        <f t="shared" si="667"/>
        <v>531.51978999999994</v>
      </c>
      <c r="L888" s="33">
        <v>4.6757999999999997</v>
      </c>
      <c r="M888" s="34">
        <f t="shared" si="668"/>
        <v>468.98273999999992</v>
      </c>
      <c r="N888" s="33">
        <v>4.0522999999999998</v>
      </c>
      <c r="O888" s="34">
        <f t="shared" si="664"/>
        <v>406.44568999999996</v>
      </c>
      <c r="P888" s="39">
        <f t="shared" si="658"/>
        <v>365.80112099999997</v>
      </c>
      <c r="Q888" s="28">
        <f t="shared" si="659"/>
        <v>530.41162544999997</v>
      </c>
      <c r="R888" s="28">
        <f t="shared" si="660"/>
        <v>514.49927668650002</v>
      </c>
      <c r="S888" s="28">
        <f t="shared" si="661"/>
        <v>503.89104417749996</v>
      </c>
      <c r="T888" s="28">
        <f t="shared" si="662"/>
        <v>493.28281166849996</v>
      </c>
      <c r="U888" s="28">
        <f t="shared" si="663"/>
        <v>477.37046290499995</v>
      </c>
    </row>
    <row r="889" spans="1:21" s="14" customFormat="1" ht="12.95" customHeight="1" x14ac:dyDescent="0.25">
      <c r="A889" s="5">
        <v>917</v>
      </c>
      <c r="B889" s="9" t="s">
        <v>458</v>
      </c>
      <c r="C889" s="4" t="s">
        <v>459</v>
      </c>
      <c r="D889" s="4" t="s">
        <v>2575</v>
      </c>
      <c r="E889" s="29" t="s">
        <v>2532</v>
      </c>
      <c r="F889" s="17" t="s">
        <v>4</v>
      </c>
      <c r="G889" s="40">
        <v>60</v>
      </c>
      <c r="H889" s="31">
        <f t="shared" si="665"/>
        <v>6.3591599999999993</v>
      </c>
      <c r="I889" s="32">
        <f t="shared" si="666"/>
        <v>637.82374799999991</v>
      </c>
      <c r="J889" s="33">
        <v>5.2992999999999997</v>
      </c>
      <c r="K889" s="32">
        <f t="shared" si="667"/>
        <v>531.51978999999994</v>
      </c>
      <c r="L889" s="33">
        <v>4.6757999999999997</v>
      </c>
      <c r="M889" s="34">
        <f t="shared" si="668"/>
        <v>468.98273999999992</v>
      </c>
      <c r="N889" s="33">
        <v>4.0522999999999998</v>
      </c>
      <c r="O889" s="34">
        <f t="shared" si="664"/>
        <v>406.44568999999996</v>
      </c>
      <c r="P889" s="39">
        <f t="shared" si="658"/>
        <v>365.80112099999997</v>
      </c>
      <c r="Q889" s="28">
        <f t="shared" si="659"/>
        <v>530.41162544999997</v>
      </c>
      <c r="R889" s="28">
        <f t="shared" si="660"/>
        <v>514.49927668650002</v>
      </c>
      <c r="S889" s="28">
        <f t="shared" si="661"/>
        <v>503.89104417749996</v>
      </c>
      <c r="T889" s="28">
        <f t="shared" si="662"/>
        <v>493.28281166849996</v>
      </c>
      <c r="U889" s="28">
        <f t="shared" si="663"/>
        <v>477.37046290499995</v>
      </c>
    </row>
    <row r="890" spans="1:21" s="14" customFormat="1" ht="12.95" customHeight="1" x14ac:dyDescent="0.25">
      <c r="A890" s="5">
        <v>918</v>
      </c>
      <c r="B890" s="9" t="s">
        <v>455</v>
      </c>
      <c r="C890" s="4" t="s">
        <v>2548</v>
      </c>
      <c r="D890" s="4" t="s">
        <v>2445</v>
      </c>
      <c r="E890" s="29" t="s">
        <v>2534</v>
      </c>
      <c r="F890" s="17" t="s">
        <v>4</v>
      </c>
      <c r="G890" s="40">
        <v>60</v>
      </c>
      <c r="H890" s="31">
        <f t="shared" ref="H890" si="684">J890*1.2</f>
        <v>6.3591599999999993</v>
      </c>
      <c r="I890" s="32">
        <f t="shared" ref="I890" si="685">K890*1.2</f>
        <v>637.82374799999991</v>
      </c>
      <c r="J890" s="33">
        <v>5.2992999999999997</v>
      </c>
      <c r="K890" s="32">
        <f t="shared" ref="K890" si="686">J890*$F$3</f>
        <v>531.51978999999994</v>
      </c>
      <c r="L890" s="33">
        <v>4.6757999999999997</v>
      </c>
      <c r="M890" s="34">
        <f t="shared" ref="M890" si="687">(K890+O890)/2</f>
        <v>468.98273999999992</v>
      </c>
      <c r="N890" s="33">
        <v>4.0522999999999998</v>
      </c>
      <c r="O890" s="34">
        <f t="shared" ref="O890" si="688">N890*$F$3</f>
        <v>406.44568999999996</v>
      </c>
      <c r="P890" s="39">
        <f t="shared" si="658"/>
        <v>365.80112099999997</v>
      </c>
      <c r="Q890" s="28">
        <f t="shared" si="659"/>
        <v>530.41162544999997</v>
      </c>
      <c r="R890" s="28">
        <f t="shared" si="660"/>
        <v>514.49927668650002</v>
      </c>
      <c r="S890" s="28">
        <f t="shared" si="661"/>
        <v>503.89104417749996</v>
      </c>
      <c r="T890" s="28">
        <f t="shared" si="662"/>
        <v>493.28281166849996</v>
      </c>
      <c r="U890" s="28">
        <f t="shared" si="663"/>
        <v>477.37046290499995</v>
      </c>
    </row>
    <row r="891" spans="1:21" s="14" customFormat="1" ht="12.95" customHeight="1" x14ac:dyDescent="0.25">
      <c r="A891" s="5">
        <v>919</v>
      </c>
      <c r="B891" s="9" t="s">
        <v>460</v>
      </c>
      <c r="C891" s="4" t="s">
        <v>461</v>
      </c>
      <c r="D891" s="4" t="s">
        <v>462</v>
      </c>
      <c r="E891" s="29" t="s">
        <v>2532</v>
      </c>
      <c r="F891" s="17" t="s">
        <v>3</v>
      </c>
      <c r="G891" s="40">
        <v>400</v>
      </c>
      <c r="H891" s="31">
        <f t="shared" si="665"/>
        <v>0.76463999999999999</v>
      </c>
      <c r="I891" s="32">
        <f t="shared" si="666"/>
        <v>76.693391999999989</v>
      </c>
      <c r="J891" s="33">
        <v>0.63719999999999999</v>
      </c>
      <c r="K891" s="32">
        <f t="shared" si="667"/>
        <v>63.911159999999995</v>
      </c>
      <c r="L891" s="33">
        <v>0.57350000000000001</v>
      </c>
      <c r="M891" s="34">
        <f t="shared" si="668"/>
        <v>57.517035</v>
      </c>
      <c r="N891" s="33">
        <v>0.50970000000000004</v>
      </c>
      <c r="O891" s="34">
        <f t="shared" si="664"/>
        <v>51.122910000000005</v>
      </c>
      <c r="P891" s="39">
        <f t="shared" si="658"/>
        <v>46.010619000000005</v>
      </c>
      <c r="Q891" s="28">
        <f t="shared" si="659"/>
        <v>66.715397550000006</v>
      </c>
      <c r="R891" s="28">
        <f t="shared" si="660"/>
        <v>64.713935623500006</v>
      </c>
      <c r="S891" s="28">
        <f t="shared" si="661"/>
        <v>63.379627672500007</v>
      </c>
      <c r="T891" s="28">
        <f t="shared" si="662"/>
        <v>62.045319721500007</v>
      </c>
      <c r="U891" s="28">
        <f t="shared" si="663"/>
        <v>60.043857795000008</v>
      </c>
    </row>
    <row r="892" spans="1:21" s="14" customFormat="1" ht="12.95" customHeight="1" x14ac:dyDescent="0.25">
      <c r="A892" s="5">
        <v>920</v>
      </c>
      <c r="B892" s="9" t="s">
        <v>463</v>
      </c>
      <c r="C892" s="4" t="s">
        <v>2336</v>
      </c>
      <c r="D892" s="4" t="s">
        <v>464</v>
      </c>
      <c r="E892" s="29" t="s">
        <v>2532</v>
      </c>
      <c r="F892" s="17" t="s">
        <v>4</v>
      </c>
      <c r="G892" s="40">
        <v>60</v>
      </c>
      <c r="H892" s="31">
        <f t="shared" si="665"/>
        <v>4.9015199999999997</v>
      </c>
      <c r="I892" s="32">
        <f t="shared" si="666"/>
        <v>491.622456</v>
      </c>
      <c r="J892" s="33">
        <v>4.0846</v>
      </c>
      <c r="K892" s="32">
        <f t="shared" si="667"/>
        <v>409.68538000000001</v>
      </c>
      <c r="L892" s="33">
        <v>3.6042000000000001</v>
      </c>
      <c r="M892" s="34">
        <f t="shared" si="668"/>
        <v>361.49624499999999</v>
      </c>
      <c r="N892" s="33">
        <v>3.1236999999999999</v>
      </c>
      <c r="O892" s="34">
        <f t="shared" si="664"/>
        <v>313.30710999999997</v>
      </c>
      <c r="P892" s="39">
        <f t="shared" si="658"/>
        <v>281.97639899999996</v>
      </c>
      <c r="Q892" s="28">
        <f t="shared" si="659"/>
        <v>408.86577854999996</v>
      </c>
      <c r="R892" s="28">
        <f t="shared" si="660"/>
        <v>396.59980519349995</v>
      </c>
      <c r="S892" s="28">
        <f t="shared" si="661"/>
        <v>388.42248962249994</v>
      </c>
      <c r="T892" s="28">
        <f t="shared" si="662"/>
        <v>380.24517405149993</v>
      </c>
      <c r="U892" s="28">
        <f t="shared" si="663"/>
        <v>367.97920069499997</v>
      </c>
    </row>
    <row r="893" spans="1:21" s="14" customFormat="1" ht="30" customHeight="1" x14ac:dyDescent="0.2">
      <c r="A893" s="69" t="s">
        <v>2467</v>
      </c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1"/>
    </row>
    <row r="894" spans="1:21" s="14" customFormat="1" ht="12.95" customHeight="1" x14ac:dyDescent="0.25">
      <c r="A894" s="72" t="s">
        <v>2605</v>
      </c>
      <c r="B894" s="9" t="s">
        <v>289</v>
      </c>
      <c r="C894" s="4" t="s">
        <v>2318</v>
      </c>
      <c r="D894" s="4" t="s">
        <v>290</v>
      </c>
      <c r="E894" s="29" t="s">
        <v>2532</v>
      </c>
      <c r="F894" s="17" t="s">
        <v>3</v>
      </c>
      <c r="G894" s="40">
        <v>5</v>
      </c>
      <c r="H894" s="31">
        <f t="shared" ref="H894" si="689">J894*1.2</f>
        <v>14.483519999999999</v>
      </c>
      <c r="I894" s="32">
        <f t="shared" ref="I894" si="690">K894*1.2</f>
        <v>1452.697056</v>
      </c>
      <c r="J894" s="33">
        <v>12.069599999999999</v>
      </c>
      <c r="K894" s="32">
        <f t="shared" ref="K894" si="691">J894*$F$3</f>
        <v>1210.58088</v>
      </c>
      <c r="L894" s="33">
        <v>10.649699999999999</v>
      </c>
      <c r="M894" s="34">
        <f t="shared" ref="M894" si="692">(K894+O894)/2</f>
        <v>1068.16491</v>
      </c>
      <c r="N894" s="33">
        <v>9.2297999999999991</v>
      </c>
      <c r="O894" s="34">
        <f t="shared" si="664"/>
        <v>925.74893999999983</v>
      </c>
      <c r="P894" s="39">
        <f t="shared" si="658"/>
        <v>833.17404599999986</v>
      </c>
      <c r="Q894" s="28">
        <f t="shared" si="659"/>
        <v>1208.1023666999999</v>
      </c>
      <c r="R894" s="28">
        <f t="shared" si="660"/>
        <v>1171.8592956989999</v>
      </c>
      <c r="S894" s="28">
        <f t="shared" si="661"/>
        <v>1147.697248365</v>
      </c>
      <c r="T894" s="28">
        <f t="shared" si="662"/>
        <v>1123.535201031</v>
      </c>
      <c r="U894" s="28">
        <f t="shared" si="663"/>
        <v>1087.29213003</v>
      </c>
    </row>
    <row r="895" spans="1:21" s="14" customFormat="1" ht="12.95" customHeight="1" x14ac:dyDescent="0.25">
      <c r="A895" s="73"/>
      <c r="B895" s="9" t="s">
        <v>349</v>
      </c>
      <c r="C895" s="4" t="s">
        <v>350</v>
      </c>
      <c r="D895" s="4" t="s">
        <v>351</v>
      </c>
      <c r="E895" s="29" t="s">
        <v>2532</v>
      </c>
      <c r="F895" s="17" t="s">
        <v>3</v>
      </c>
      <c r="G895" s="40">
        <v>60</v>
      </c>
      <c r="H895" s="31">
        <f t="shared" ref="H895:H898" si="693">J895*1.2</f>
        <v>1.23444</v>
      </c>
      <c r="I895" s="32">
        <f t="shared" ref="I895:I898" si="694">K895*1.2</f>
        <v>123.81433199999998</v>
      </c>
      <c r="J895" s="33">
        <v>1.0286999999999999</v>
      </c>
      <c r="K895" s="32">
        <f t="shared" ref="K895:K898" si="695">J895*$F$3</f>
        <v>103.17860999999999</v>
      </c>
      <c r="L895" s="33">
        <v>0.90769999999999995</v>
      </c>
      <c r="M895" s="34">
        <f t="shared" ref="M895:M898" si="696">(K895+O895)/2</f>
        <v>91.047325000000001</v>
      </c>
      <c r="N895" s="33">
        <v>0.78680000000000005</v>
      </c>
      <c r="O895" s="34">
        <f t="shared" si="664"/>
        <v>78.91604000000001</v>
      </c>
      <c r="P895" s="39">
        <f t="shared" si="658"/>
        <v>71.024436000000009</v>
      </c>
      <c r="Q895" s="28">
        <f t="shared" si="659"/>
        <v>102.98543220000002</v>
      </c>
      <c r="R895" s="28">
        <f t="shared" si="660"/>
        <v>99.895869234000017</v>
      </c>
      <c r="S895" s="28">
        <f t="shared" si="661"/>
        <v>97.83616059000002</v>
      </c>
      <c r="T895" s="28">
        <f t="shared" si="662"/>
        <v>95.776451946000023</v>
      </c>
      <c r="U895" s="28">
        <f t="shared" si="663"/>
        <v>92.68688898000002</v>
      </c>
    </row>
    <row r="896" spans="1:21" s="14" customFormat="1" ht="12.95" customHeight="1" x14ac:dyDescent="0.25">
      <c r="A896" s="73"/>
      <c r="B896" s="9" t="s">
        <v>383</v>
      </c>
      <c r="C896" s="4" t="s">
        <v>384</v>
      </c>
      <c r="D896" s="4" t="s">
        <v>385</v>
      </c>
      <c r="E896" s="29" t="s">
        <v>2532</v>
      </c>
      <c r="F896" s="17" t="s">
        <v>3</v>
      </c>
      <c r="G896" s="40">
        <v>120</v>
      </c>
      <c r="H896" s="31">
        <f t="shared" si="693"/>
        <v>1.2539999999999998</v>
      </c>
      <c r="I896" s="32">
        <f t="shared" si="694"/>
        <v>125.77619999999999</v>
      </c>
      <c r="J896" s="33">
        <v>1.0449999999999999</v>
      </c>
      <c r="K896" s="32">
        <f t="shared" si="695"/>
        <v>104.81349999999999</v>
      </c>
      <c r="L896" s="33">
        <v>0.92210000000000003</v>
      </c>
      <c r="M896" s="34">
        <f t="shared" si="696"/>
        <v>92.486629999999991</v>
      </c>
      <c r="N896" s="33">
        <v>0.79920000000000002</v>
      </c>
      <c r="O896" s="34">
        <f t="shared" si="664"/>
        <v>80.159760000000006</v>
      </c>
      <c r="P896" s="39">
        <f t="shared" si="658"/>
        <v>72.143784000000011</v>
      </c>
      <c r="Q896" s="28">
        <f t="shared" si="659"/>
        <v>104.60848680000001</v>
      </c>
      <c r="R896" s="28">
        <f t="shared" si="660"/>
        <v>101.47023219600001</v>
      </c>
      <c r="S896" s="28">
        <f t="shared" si="661"/>
        <v>99.37806246000001</v>
      </c>
      <c r="T896" s="28">
        <f t="shared" si="662"/>
        <v>97.285892724000007</v>
      </c>
      <c r="U896" s="28">
        <f t="shared" si="663"/>
        <v>94.147638120000011</v>
      </c>
    </row>
    <row r="897" spans="1:21" s="14" customFormat="1" ht="12.95" customHeight="1" x14ac:dyDescent="0.25">
      <c r="A897" s="73"/>
      <c r="B897" s="9" t="s">
        <v>433</v>
      </c>
      <c r="C897" s="4" t="s">
        <v>434</v>
      </c>
      <c r="D897" s="4" t="s">
        <v>435</v>
      </c>
      <c r="E897" s="29" t="s">
        <v>2532</v>
      </c>
      <c r="F897" s="17" t="s">
        <v>3</v>
      </c>
      <c r="G897" s="40">
        <v>5</v>
      </c>
      <c r="H897" s="31">
        <f t="shared" si="693"/>
        <v>24.691199999999998</v>
      </c>
      <c r="I897" s="32">
        <f t="shared" si="694"/>
        <v>2476.52736</v>
      </c>
      <c r="J897" s="33">
        <v>20.576000000000001</v>
      </c>
      <c r="K897" s="32">
        <f t="shared" si="695"/>
        <v>2063.7728000000002</v>
      </c>
      <c r="L897" s="33">
        <v>18.1553</v>
      </c>
      <c r="M897" s="34">
        <f t="shared" si="696"/>
        <v>1820.9765900000002</v>
      </c>
      <c r="N897" s="33">
        <v>15.7346</v>
      </c>
      <c r="O897" s="34">
        <f t="shared" ref="O897:O898" si="697">N897*$F$3</f>
        <v>1578.18038</v>
      </c>
      <c r="P897" s="39">
        <f t="shared" si="658"/>
        <v>1420.3623419999999</v>
      </c>
      <c r="Q897" s="28">
        <f t="shared" si="659"/>
        <v>2059.5253959000001</v>
      </c>
      <c r="R897" s="28">
        <f t="shared" si="660"/>
        <v>1997.7396340230002</v>
      </c>
      <c r="S897" s="28">
        <f t="shared" si="661"/>
        <v>1956.5491261050001</v>
      </c>
      <c r="T897" s="28">
        <f t="shared" si="662"/>
        <v>1915.358618187</v>
      </c>
      <c r="U897" s="28">
        <f t="shared" si="663"/>
        <v>1853.5728563100001</v>
      </c>
    </row>
    <row r="898" spans="1:21" s="14" customFormat="1" ht="12.95" customHeight="1" x14ac:dyDescent="0.25">
      <c r="A898" s="74"/>
      <c r="B898" s="9" t="s">
        <v>460</v>
      </c>
      <c r="C898" s="4" t="s">
        <v>461</v>
      </c>
      <c r="D898" s="4" t="s">
        <v>462</v>
      </c>
      <c r="E898" s="29" t="s">
        <v>2532</v>
      </c>
      <c r="F898" s="17" t="s">
        <v>3</v>
      </c>
      <c r="G898" s="40">
        <v>400</v>
      </c>
      <c r="H898" s="31">
        <f t="shared" si="693"/>
        <v>0.76463999999999999</v>
      </c>
      <c r="I898" s="32">
        <f t="shared" si="694"/>
        <v>76.693391999999989</v>
      </c>
      <c r="J898" s="33">
        <v>0.63719999999999999</v>
      </c>
      <c r="K898" s="32">
        <f t="shared" si="695"/>
        <v>63.911159999999995</v>
      </c>
      <c r="L898" s="33">
        <v>0.57350000000000001</v>
      </c>
      <c r="M898" s="34">
        <f t="shared" si="696"/>
        <v>57.517035</v>
      </c>
      <c r="N898" s="33">
        <v>0.50970000000000004</v>
      </c>
      <c r="O898" s="34">
        <f t="shared" si="697"/>
        <v>51.122910000000005</v>
      </c>
      <c r="P898" s="39">
        <f t="shared" si="658"/>
        <v>46.010619000000005</v>
      </c>
      <c r="Q898" s="28">
        <f t="shared" si="659"/>
        <v>66.715397550000006</v>
      </c>
      <c r="R898" s="28">
        <f t="shared" si="660"/>
        <v>64.713935623500006</v>
      </c>
      <c r="S898" s="28">
        <f t="shared" si="661"/>
        <v>63.379627672500007</v>
      </c>
      <c r="T898" s="28">
        <f t="shared" si="662"/>
        <v>62.045319721500007</v>
      </c>
      <c r="U898" s="28">
        <f t="shared" si="663"/>
        <v>60.043857795000008</v>
      </c>
    </row>
    <row r="899" spans="1:21" s="14" customFormat="1" ht="12.95" customHeight="1" x14ac:dyDescent="0.25">
      <c r="A899" s="23"/>
      <c r="B899" s="24"/>
      <c r="C899" s="103" t="s">
        <v>2223</v>
      </c>
      <c r="D899" s="103"/>
      <c r="E899" s="103"/>
      <c r="F899" s="103"/>
      <c r="G899" s="104"/>
      <c r="H899" s="31">
        <f t="shared" ref="H899:O899" si="698">SUM(H894:H898)</f>
        <v>42.427799999999998</v>
      </c>
      <c r="I899" s="32">
        <f t="shared" si="698"/>
        <v>4255.5083400000003</v>
      </c>
      <c r="J899" s="31">
        <v>35.006499999999996</v>
      </c>
      <c r="K899" s="32">
        <f t="shared" si="698"/>
        <v>3546.2569500000004</v>
      </c>
      <c r="L899" s="31">
        <v>30.8992</v>
      </c>
      <c r="M899" s="34">
        <f t="shared" si="698"/>
        <v>3130.1924899999999</v>
      </c>
      <c r="N899" s="31">
        <v>26.792200000000001</v>
      </c>
      <c r="O899" s="34">
        <f t="shared" si="698"/>
        <v>2714.1280299999999</v>
      </c>
      <c r="P899" s="39">
        <f t="shared" si="658"/>
        <v>2442.7152269999997</v>
      </c>
      <c r="Q899" s="28">
        <f t="shared" si="659"/>
        <v>3541.9370791499996</v>
      </c>
      <c r="R899" s="28">
        <f t="shared" si="660"/>
        <v>3435.6789667754997</v>
      </c>
      <c r="S899" s="28">
        <f t="shared" si="661"/>
        <v>3364.8402251924995</v>
      </c>
      <c r="T899" s="28">
        <f t="shared" si="662"/>
        <v>3294.0014836094997</v>
      </c>
      <c r="U899" s="28">
        <f t="shared" si="663"/>
        <v>3187.7433712349994</v>
      </c>
    </row>
    <row r="900" spans="1:21" s="20" customFormat="1" ht="69.95" customHeight="1" x14ac:dyDescent="0.2">
      <c r="A900" s="75" t="s">
        <v>2750</v>
      </c>
      <c r="B900" s="105"/>
      <c r="C900" s="105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8"/>
    </row>
    <row r="901" spans="1:21" s="14" customFormat="1" ht="12.95" customHeight="1" x14ac:dyDescent="0.25">
      <c r="A901" s="5">
        <v>921</v>
      </c>
      <c r="B901" s="9" t="s">
        <v>465</v>
      </c>
      <c r="C901" s="4" t="s">
        <v>2446</v>
      </c>
      <c r="D901" s="4" t="s">
        <v>466</v>
      </c>
      <c r="E901" s="29">
        <v>2023</v>
      </c>
      <c r="F901" s="17" t="s">
        <v>3</v>
      </c>
      <c r="G901" s="40">
        <v>10</v>
      </c>
      <c r="H901" s="31">
        <v>8.7317999999999998</v>
      </c>
      <c r="I901" s="32">
        <f t="shared" ref="I901" si="699">K901*1.2</f>
        <v>976.36032</v>
      </c>
      <c r="J901" s="33">
        <v>8.1120000000000001</v>
      </c>
      <c r="K901" s="32">
        <f t="shared" ref="K901" si="700">J901*$F$3</f>
        <v>813.6336</v>
      </c>
      <c r="L901" s="33">
        <v>7.1622000000000003</v>
      </c>
      <c r="M901" s="34">
        <f t="shared" ref="M901" si="701">(K901+O901)/2</f>
        <v>718.36865999999998</v>
      </c>
      <c r="N901" s="33">
        <v>6.2123999999999997</v>
      </c>
      <c r="O901" s="34">
        <f t="shared" si="664"/>
        <v>623.10371999999995</v>
      </c>
      <c r="P901" s="39">
        <f t="shared" si="658"/>
        <v>560.79334799999992</v>
      </c>
      <c r="Q901" s="28">
        <f t="shared" si="659"/>
        <v>813.1503545999999</v>
      </c>
      <c r="R901" s="28">
        <f t="shared" si="660"/>
        <v>788.75584396199986</v>
      </c>
      <c r="S901" s="28">
        <f t="shared" si="661"/>
        <v>772.49283686999991</v>
      </c>
      <c r="T901" s="28">
        <f t="shared" si="662"/>
        <v>756.22982977799995</v>
      </c>
      <c r="U901" s="28">
        <f t="shared" si="663"/>
        <v>731.83531913999991</v>
      </c>
    </row>
    <row r="902" spans="1:21" s="14" customFormat="1" ht="12.95" customHeight="1" x14ac:dyDescent="0.25">
      <c r="A902" s="5">
        <v>922</v>
      </c>
      <c r="B902" s="9" t="s">
        <v>467</v>
      </c>
      <c r="C902" s="4" t="s">
        <v>2447</v>
      </c>
      <c r="D902" s="4" t="s">
        <v>468</v>
      </c>
      <c r="E902" s="29">
        <v>2023</v>
      </c>
      <c r="F902" s="17" t="s">
        <v>3</v>
      </c>
      <c r="G902" s="40">
        <v>0</v>
      </c>
      <c r="H902" s="31">
        <v>10.5657</v>
      </c>
      <c r="I902" s="32">
        <f t="shared" ref="I902:I922" si="702">K902*1.2</f>
        <v>1181.4417239999998</v>
      </c>
      <c r="J902" s="33">
        <v>9.8158999999999992</v>
      </c>
      <c r="K902" s="32">
        <f t="shared" ref="K902:K922" si="703">J902*$F$3</f>
        <v>984.53476999999987</v>
      </c>
      <c r="L902" s="33">
        <v>8.6623999999999999</v>
      </c>
      <c r="M902" s="34">
        <f t="shared" ref="M902:M922" si="704">(K902+O902)/2</f>
        <v>868.83871999999997</v>
      </c>
      <c r="N902" s="33">
        <v>7.5088999999999997</v>
      </c>
      <c r="O902" s="34">
        <f t="shared" si="664"/>
        <v>753.14266999999995</v>
      </c>
      <c r="P902" s="39">
        <f t="shared" si="658"/>
        <v>677.82840299999998</v>
      </c>
      <c r="Q902" s="28">
        <f t="shared" si="659"/>
        <v>982.85118435000004</v>
      </c>
      <c r="R902" s="28">
        <f t="shared" si="660"/>
        <v>953.36564881950005</v>
      </c>
      <c r="S902" s="28">
        <f t="shared" si="661"/>
        <v>933.70862513250006</v>
      </c>
      <c r="T902" s="28">
        <f t="shared" si="662"/>
        <v>914.05160144550007</v>
      </c>
      <c r="U902" s="28">
        <f t="shared" si="663"/>
        <v>884.56606591500008</v>
      </c>
    </row>
    <row r="903" spans="1:21" s="14" customFormat="1" ht="12.95" customHeight="1" x14ac:dyDescent="0.25">
      <c r="A903" s="5">
        <v>923</v>
      </c>
      <c r="B903" s="9" t="s">
        <v>469</v>
      </c>
      <c r="C903" s="4" t="s">
        <v>2448</v>
      </c>
      <c r="D903" s="4" t="s">
        <v>470</v>
      </c>
      <c r="E903" s="29">
        <v>2023</v>
      </c>
      <c r="F903" s="17" t="s">
        <v>3</v>
      </c>
      <c r="G903" s="40">
        <v>0</v>
      </c>
      <c r="H903" s="31">
        <v>13.828099999999999</v>
      </c>
      <c r="I903" s="32">
        <f t="shared" si="702"/>
        <v>1546.2408479999999</v>
      </c>
      <c r="J903" s="33">
        <v>12.8468</v>
      </c>
      <c r="K903" s="32">
        <f t="shared" si="703"/>
        <v>1288.53404</v>
      </c>
      <c r="L903" s="33">
        <v>11.338900000000001</v>
      </c>
      <c r="M903" s="34">
        <f t="shared" si="704"/>
        <v>1137.2916700000001</v>
      </c>
      <c r="N903" s="33">
        <v>9.8309999999999995</v>
      </c>
      <c r="O903" s="34">
        <f t="shared" si="664"/>
        <v>986.0492999999999</v>
      </c>
      <c r="P903" s="39">
        <f t="shared" si="658"/>
        <v>887.44436999999994</v>
      </c>
      <c r="Q903" s="28">
        <f t="shared" si="659"/>
        <v>1286.7943364999999</v>
      </c>
      <c r="R903" s="28">
        <f t="shared" si="660"/>
        <v>1248.190506405</v>
      </c>
      <c r="S903" s="28">
        <f t="shared" si="661"/>
        <v>1222.4546196749998</v>
      </c>
      <c r="T903" s="28">
        <f t="shared" si="662"/>
        <v>1196.7187329449998</v>
      </c>
      <c r="U903" s="28">
        <f t="shared" si="663"/>
        <v>1158.1149028499999</v>
      </c>
    </row>
    <row r="904" spans="1:21" s="14" customFormat="1" ht="12.95" customHeight="1" x14ac:dyDescent="0.25">
      <c r="A904" s="5">
        <v>924</v>
      </c>
      <c r="B904" s="9" t="s">
        <v>471</v>
      </c>
      <c r="C904" s="4" t="s">
        <v>2449</v>
      </c>
      <c r="D904" s="4" t="s">
        <v>472</v>
      </c>
      <c r="E904" s="29" t="s">
        <v>2532</v>
      </c>
      <c r="F904" s="17" t="s">
        <v>3</v>
      </c>
      <c r="G904" s="40">
        <v>10</v>
      </c>
      <c r="H904" s="31">
        <v>6.0042</v>
      </c>
      <c r="I904" s="32">
        <f t="shared" si="702"/>
        <v>671.36807999999996</v>
      </c>
      <c r="J904" s="33">
        <v>5.5780000000000003</v>
      </c>
      <c r="K904" s="32">
        <f t="shared" si="703"/>
        <v>559.47339999999997</v>
      </c>
      <c r="L904" s="33">
        <v>5.2182000000000004</v>
      </c>
      <c r="M904" s="34">
        <f t="shared" si="704"/>
        <v>523.38044500000001</v>
      </c>
      <c r="N904" s="33">
        <v>4.8582999999999998</v>
      </c>
      <c r="O904" s="34">
        <f t="shared" si="664"/>
        <v>487.28748999999999</v>
      </c>
      <c r="P904" s="39">
        <f t="shared" si="658"/>
        <v>438.558741</v>
      </c>
      <c r="Q904" s="28">
        <f t="shared" si="659"/>
        <v>635.91017445</v>
      </c>
      <c r="R904" s="28">
        <f t="shared" si="660"/>
        <v>616.83286921650006</v>
      </c>
      <c r="S904" s="28">
        <f t="shared" si="661"/>
        <v>604.11466572749998</v>
      </c>
      <c r="T904" s="28">
        <f t="shared" si="662"/>
        <v>591.39646223850002</v>
      </c>
      <c r="U904" s="28">
        <f t="shared" si="663"/>
        <v>572.31915700499997</v>
      </c>
    </row>
    <row r="905" spans="1:21" s="14" customFormat="1" ht="12.95" customHeight="1" x14ac:dyDescent="0.25">
      <c r="A905" s="5">
        <v>925</v>
      </c>
      <c r="B905" s="9" t="s">
        <v>473</v>
      </c>
      <c r="C905" s="4" t="s">
        <v>2450</v>
      </c>
      <c r="D905" s="4" t="s">
        <v>474</v>
      </c>
      <c r="E905" s="29">
        <v>2023</v>
      </c>
      <c r="F905" s="17" t="s">
        <v>3</v>
      </c>
      <c r="G905" s="40">
        <v>0</v>
      </c>
      <c r="H905" s="31">
        <v>10.5657</v>
      </c>
      <c r="I905" s="32">
        <f t="shared" si="702"/>
        <v>1181.4417239999998</v>
      </c>
      <c r="J905" s="33">
        <v>9.8158999999999992</v>
      </c>
      <c r="K905" s="32">
        <f t="shared" si="703"/>
        <v>984.53476999999987</v>
      </c>
      <c r="L905" s="33">
        <v>8.6623999999999999</v>
      </c>
      <c r="M905" s="34">
        <f t="shared" si="704"/>
        <v>868.83871999999997</v>
      </c>
      <c r="N905" s="33">
        <v>7.5088999999999997</v>
      </c>
      <c r="O905" s="34">
        <f t="shared" si="664"/>
        <v>753.14266999999995</v>
      </c>
      <c r="P905" s="39">
        <f t="shared" si="658"/>
        <v>677.82840299999998</v>
      </c>
      <c r="Q905" s="28">
        <f t="shared" si="659"/>
        <v>982.85118435000004</v>
      </c>
      <c r="R905" s="28">
        <f t="shared" si="660"/>
        <v>953.36564881950005</v>
      </c>
      <c r="S905" s="28">
        <f t="shared" si="661"/>
        <v>933.70862513250006</v>
      </c>
      <c r="T905" s="28">
        <f t="shared" si="662"/>
        <v>914.05160144550007</v>
      </c>
      <c r="U905" s="28">
        <f t="shared" si="663"/>
        <v>884.56606591500008</v>
      </c>
    </row>
    <row r="906" spans="1:21" s="14" customFormat="1" ht="12.95" customHeight="1" x14ac:dyDescent="0.25">
      <c r="A906" s="5">
        <v>926</v>
      </c>
      <c r="B906" s="9" t="s">
        <v>475</v>
      </c>
      <c r="C906" s="4" t="s">
        <v>2451</v>
      </c>
      <c r="D906" s="4" t="s">
        <v>476</v>
      </c>
      <c r="E906" s="29" t="s">
        <v>2532</v>
      </c>
      <c r="F906" s="17" t="s">
        <v>3</v>
      </c>
      <c r="G906" s="40">
        <v>0</v>
      </c>
      <c r="H906" s="31">
        <v>13.828099999999999</v>
      </c>
      <c r="I906" s="32">
        <f t="shared" si="702"/>
        <v>1546.2408479999999</v>
      </c>
      <c r="J906" s="33">
        <v>12.8468</v>
      </c>
      <c r="K906" s="32">
        <f t="shared" si="703"/>
        <v>1288.53404</v>
      </c>
      <c r="L906" s="33">
        <v>11.338900000000001</v>
      </c>
      <c r="M906" s="34">
        <f t="shared" si="704"/>
        <v>1137.2916700000001</v>
      </c>
      <c r="N906" s="33">
        <v>9.8309999999999995</v>
      </c>
      <c r="O906" s="34">
        <f t="shared" si="664"/>
        <v>986.0492999999999</v>
      </c>
      <c r="P906" s="39">
        <f t="shared" si="658"/>
        <v>887.44436999999994</v>
      </c>
      <c r="Q906" s="28">
        <f t="shared" si="659"/>
        <v>1286.7943364999999</v>
      </c>
      <c r="R906" s="28">
        <f t="shared" si="660"/>
        <v>1248.190506405</v>
      </c>
      <c r="S906" s="28">
        <f t="shared" si="661"/>
        <v>1222.4546196749998</v>
      </c>
      <c r="T906" s="28">
        <f t="shared" si="662"/>
        <v>1196.7187329449998</v>
      </c>
      <c r="U906" s="28">
        <f t="shared" si="663"/>
        <v>1158.1149028499999</v>
      </c>
    </row>
    <row r="907" spans="1:21" s="14" customFormat="1" ht="12.95" customHeight="1" x14ac:dyDescent="0.25">
      <c r="A907" s="5">
        <v>927</v>
      </c>
      <c r="B907" s="9" t="s">
        <v>477</v>
      </c>
      <c r="C907" s="4" t="s">
        <v>2452</v>
      </c>
      <c r="D907" s="4" t="s">
        <v>478</v>
      </c>
      <c r="E907" s="29" t="s">
        <v>2532</v>
      </c>
      <c r="F907" s="17" t="s">
        <v>3</v>
      </c>
      <c r="G907" s="40">
        <v>10</v>
      </c>
      <c r="H907" s="31">
        <v>5.8128000000000002</v>
      </c>
      <c r="I907" s="32">
        <f t="shared" si="702"/>
        <v>649.96807199999989</v>
      </c>
      <c r="J907" s="33">
        <v>5.4001999999999999</v>
      </c>
      <c r="K907" s="32">
        <f t="shared" si="703"/>
        <v>541.64005999999995</v>
      </c>
      <c r="L907" s="33">
        <v>5.0518000000000001</v>
      </c>
      <c r="M907" s="34">
        <f t="shared" si="704"/>
        <v>506.69553999999999</v>
      </c>
      <c r="N907" s="33">
        <v>4.7034000000000002</v>
      </c>
      <c r="O907" s="34">
        <f t="shared" si="664"/>
        <v>471.75102000000004</v>
      </c>
      <c r="P907" s="39">
        <f t="shared" si="658"/>
        <v>424.575918</v>
      </c>
      <c r="Q907" s="28">
        <f t="shared" si="659"/>
        <v>615.63508109999998</v>
      </c>
      <c r="R907" s="28">
        <f t="shared" si="660"/>
        <v>597.16602866699998</v>
      </c>
      <c r="S907" s="28">
        <f t="shared" si="661"/>
        <v>584.85332704500001</v>
      </c>
      <c r="T907" s="28">
        <f t="shared" si="662"/>
        <v>572.54062542299994</v>
      </c>
      <c r="U907" s="28">
        <f t="shared" si="663"/>
        <v>554.07157298999994</v>
      </c>
    </row>
    <row r="908" spans="1:21" s="14" customFormat="1" ht="12.95" customHeight="1" x14ac:dyDescent="0.25">
      <c r="A908" s="5">
        <v>928</v>
      </c>
      <c r="B908" s="9" t="s">
        <v>479</v>
      </c>
      <c r="C908" s="4" t="s">
        <v>2453</v>
      </c>
      <c r="D908" s="4" t="s">
        <v>480</v>
      </c>
      <c r="E908" s="29" t="s">
        <v>2532</v>
      </c>
      <c r="F908" s="17" t="s">
        <v>3</v>
      </c>
      <c r="G908" s="40">
        <v>10</v>
      </c>
      <c r="H908" s="31">
        <v>7.2354000000000003</v>
      </c>
      <c r="I908" s="32">
        <f t="shared" si="702"/>
        <v>809.04788399999995</v>
      </c>
      <c r="J908" s="33">
        <v>6.7218999999999998</v>
      </c>
      <c r="K908" s="32">
        <f t="shared" si="703"/>
        <v>674.20656999999994</v>
      </c>
      <c r="L908" s="33">
        <v>6.2881999999999998</v>
      </c>
      <c r="M908" s="34">
        <f t="shared" si="704"/>
        <v>630.70645999999988</v>
      </c>
      <c r="N908" s="33">
        <v>5.8544999999999998</v>
      </c>
      <c r="O908" s="34">
        <f t="shared" si="664"/>
        <v>587.20634999999993</v>
      </c>
      <c r="P908" s="39">
        <f t="shared" si="658"/>
        <v>528.48571499999991</v>
      </c>
      <c r="Q908" s="28">
        <f t="shared" si="659"/>
        <v>766.30428674999985</v>
      </c>
      <c r="R908" s="28">
        <f t="shared" si="660"/>
        <v>743.3151581474998</v>
      </c>
      <c r="S908" s="28">
        <f t="shared" si="661"/>
        <v>727.98907241249981</v>
      </c>
      <c r="T908" s="28">
        <f t="shared" si="662"/>
        <v>712.66298667749982</v>
      </c>
      <c r="U908" s="28">
        <f t="shared" si="663"/>
        <v>689.67385807499988</v>
      </c>
    </row>
    <row r="909" spans="1:21" s="14" customFormat="1" ht="12.95" customHeight="1" x14ac:dyDescent="0.25">
      <c r="A909" s="5">
        <v>929</v>
      </c>
      <c r="B909" s="9" t="s">
        <v>481</v>
      </c>
      <c r="C909" s="4" t="s">
        <v>2454</v>
      </c>
      <c r="D909" s="4" t="s">
        <v>482</v>
      </c>
      <c r="E909" s="29" t="s">
        <v>2532</v>
      </c>
      <c r="F909" s="17" t="s">
        <v>3</v>
      </c>
      <c r="G909" s="40">
        <v>0</v>
      </c>
      <c r="H909" s="31">
        <v>9.5124999999999993</v>
      </c>
      <c r="I909" s="32">
        <f t="shared" si="702"/>
        <v>1063.6814999999999</v>
      </c>
      <c r="J909" s="33">
        <v>8.8375000000000004</v>
      </c>
      <c r="K909" s="32">
        <f t="shared" si="703"/>
        <v>886.40125</v>
      </c>
      <c r="L909" s="33">
        <v>8.2673000000000005</v>
      </c>
      <c r="M909" s="34">
        <f t="shared" si="704"/>
        <v>829.21019000000001</v>
      </c>
      <c r="N909" s="33">
        <v>7.6970999999999998</v>
      </c>
      <c r="O909" s="34">
        <f t="shared" ref="O909:O922" si="705">N909*$F$3</f>
        <v>772.0191299999999</v>
      </c>
      <c r="P909" s="39">
        <f t="shared" ref="P909:P963" si="706">O909-(O909*0.1)</f>
        <v>694.81721699999991</v>
      </c>
      <c r="Q909" s="28">
        <f t="shared" ref="Q909:Q963" si="707">P909+(P909*0.45)</f>
        <v>1007.4849646499999</v>
      </c>
      <c r="R909" s="28">
        <f t="shared" ref="R909:R963" si="708">Q909-(Q909*0.03)</f>
        <v>977.26041571049996</v>
      </c>
      <c r="S909" s="28">
        <f t="shared" ref="S909:S963" si="709">Q909-(Q909*0.05)</f>
        <v>957.11071641749993</v>
      </c>
      <c r="T909" s="28">
        <f t="shared" ref="T909:T963" si="710">Q909-(Q909*0.07)</f>
        <v>936.9610171244999</v>
      </c>
      <c r="U909" s="28">
        <f t="shared" ref="U909:U963" si="711">Q909-(Q909*0.1)</f>
        <v>906.73646818499992</v>
      </c>
    </row>
    <row r="910" spans="1:21" s="14" customFormat="1" ht="12.95" customHeight="1" x14ac:dyDescent="0.25">
      <c r="A910" s="5">
        <v>930</v>
      </c>
      <c r="B910" s="9" t="s">
        <v>483</v>
      </c>
      <c r="C910" s="4" t="s">
        <v>2465</v>
      </c>
      <c r="D910" s="4" t="s">
        <v>484</v>
      </c>
      <c r="E910" s="29" t="s">
        <v>2532</v>
      </c>
      <c r="F910" s="17" t="s">
        <v>3</v>
      </c>
      <c r="G910" s="40">
        <v>10</v>
      </c>
      <c r="H910" s="31">
        <v>10.2028</v>
      </c>
      <c r="I910" s="32">
        <f t="shared" si="702"/>
        <v>1140.844296</v>
      </c>
      <c r="J910" s="33">
        <v>9.4786000000000001</v>
      </c>
      <c r="K910" s="32">
        <f t="shared" si="703"/>
        <v>950.70357999999999</v>
      </c>
      <c r="L910" s="33">
        <v>8.8671000000000006</v>
      </c>
      <c r="M910" s="34">
        <f t="shared" si="704"/>
        <v>889.37013000000002</v>
      </c>
      <c r="N910" s="33">
        <v>8.2555999999999994</v>
      </c>
      <c r="O910" s="34">
        <f t="shared" si="705"/>
        <v>828.03667999999993</v>
      </c>
      <c r="P910" s="39">
        <f t="shared" si="706"/>
        <v>745.23301199999992</v>
      </c>
      <c r="Q910" s="28">
        <f t="shared" si="707"/>
        <v>1080.5878673999998</v>
      </c>
      <c r="R910" s="28">
        <f t="shared" si="708"/>
        <v>1048.1702313779999</v>
      </c>
      <c r="S910" s="28">
        <f t="shared" si="709"/>
        <v>1026.5584740299998</v>
      </c>
      <c r="T910" s="28">
        <f t="shared" si="710"/>
        <v>1004.9467166819999</v>
      </c>
      <c r="U910" s="28">
        <f t="shared" si="711"/>
        <v>972.52908065999986</v>
      </c>
    </row>
    <row r="911" spans="1:21" s="14" customFormat="1" ht="12.95" customHeight="1" x14ac:dyDescent="0.25">
      <c r="A911" s="5">
        <v>931</v>
      </c>
      <c r="B911" s="9" t="s">
        <v>485</v>
      </c>
      <c r="C911" s="4" t="s">
        <v>2455</v>
      </c>
      <c r="D911" s="4" t="s">
        <v>486</v>
      </c>
      <c r="E911" s="29" t="s">
        <v>2532</v>
      </c>
      <c r="F911" s="17" t="s">
        <v>3</v>
      </c>
      <c r="G911" s="40">
        <v>10</v>
      </c>
      <c r="H911" s="31">
        <v>6.2134999999999998</v>
      </c>
      <c r="I911" s="32">
        <f t="shared" si="702"/>
        <v>694.80217199999993</v>
      </c>
      <c r="J911" s="33">
        <v>5.7727000000000004</v>
      </c>
      <c r="K911" s="32">
        <f t="shared" si="703"/>
        <v>579.00180999999998</v>
      </c>
      <c r="L911" s="33">
        <v>5.4001999999999999</v>
      </c>
      <c r="M911" s="34">
        <f t="shared" si="704"/>
        <v>541.64507500000002</v>
      </c>
      <c r="N911" s="33">
        <v>5.0278</v>
      </c>
      <c r="O911" s="34">
        <f t="shared" si="705"/>
        <v>504.28834000000001</v>
      </c>
      <c r="P911" s="39">
        <f t="shared" si="706"/>
        <v>453.85950600000001</v>
      </c>
      <c r="Q911" s="28">
        <f t="shared" si="707"/>
        <v>658.09628369999996</v>
      </c>
      <c r="R911" s="28">
        <f t="shared" si="708"/>
        <v>638.35339518899991</v>
      </c>
      <c r="S911" s="28">
        <f t="shared" si="709"/>
        <v>625.19146951499999</v>
      </c>
      <c r="T911" s="28">
        <f t="shared" si="710"/>
        <v>612.02954384099996</v>
      </c>
      <c r="U911" s="28">
        <f t="shared" si="711"/>
        <v>592.28665532999992</v>
      </c>
    </row>
    <row r="912" spans="1:21" s="14" customFormat="1" ht="12.95" customHeight="1" x14ac:dyDescent="0.25">
      <c r="A912" s="5">
        <v>932</v>
      </c>
      <c r="B912" s="9" t="s">
        <v>487</v>
      </c>
      <c r="C912" s="4" t="s">
        <v>2456</v>
      </c>
      <c r="D912" s="4" t="s">
        <v>488</v>
      </c>
      <c r="E912" s="29" t="s">
        <v>2532</v>
      </c>
      <c r="F912" s="17" t="s">
        <v>3</v>
      </c>
      <c r="G912" s="40">
        <v>10</v>
      </c>
      <c r="H912" s="31">
        <v>7.5708000000000002</v>
      </c>
      <c r="I912" s="32">
        <f t="shared" si="702"/>
        <v>846.55205999999998</v>
      </c>
      <c r="J912" s="33">
        <v>7.0335000000000001</v>
      </c>
      <c r="K912" s="32">
        <f t="shared" si="703"/>
        <v>705.46005000000002</v>
      </c>
      <c r="L912" s="33">
        <v>6.5797999999999996</v>
      </c>
      <c r="M912" s="34">
        <f t="shared" si="704"/>
        <v>659.95393999999999</v>
      </c>
      <c r="N912" s="33">
        <v>6.1261000000000001</v>
      </c>
      <c r="O912" s="34">
        <f t="shared" si="705"/>
        <v>614.44782999999995</v>
      </c>
      <c r="P912" s="39">
        <f t="shared" si="706"/>
        <v>553.00304699999992</v>
      </c>
      <c r="Q912" s="28">
        <f t="shared" si="707"/>
        <v>801.8544181499999</v>
      </c>
      <c r="R912" s="28">
        <f t="shared" si="708"/>
        <v>777.79878560549992</v>
      </c>
      <c r="S912" s="28">
        <f t="shared" si="709"/>
        <v>761.76169724249985</v>
      </c>
      <c r="T912" s="28">
        <f t="shared" si="710"/>
        <v>745.7246088794999</v>
      </c>
      <c r="U912" s="28">
        <f t="shared" si="711"/>
        <v>721.66897633499991</v>
      </c>
    </row>
    <row r="913" spans="1:21" s="14" customFormat="1" ht="12.95" customHeight="1" x14ac:dyDescent="0.25">
      <c r="A913" s="5">
        <v>933</v>
      </c>
      <c r="B913" s="9" t="s">
        <v>489</v>
      </c>
      <c r="C913" s="4" t="s">
        <v>2466</v>
      </c>
      <c r="D913" s="4" t="s">
        <v>490</v>
      </c>
      <c r="E913" s="29" t="s">
        <v>2532</v>
      </c>
      <c r="F913" s="17" t="s">
        <v>3</v>
      </c>
      <c r="G913" s="40">
        <v>10</v>
      </c>
      <c r="H913" s="31">
        <v>6.3868999999999998</v>
      </c>
      <c r="I913" s="32">
        <f t="shared" si="702"/>
        <v>714.15605999999991</v>
      </c>
      <c r="J913" s="33">
        <v>5.9335000000000004</v>
      </c>
      <c r="K913" s="32">
        <f t="shared" si="703"/>
        <v>595.13004999999998</v>
      </c>
      <c r="L913" s="33">
        <v>5.5507</v>
      </c>
      <c r="M913" s="34">
        <f t="shared" si="704"/>
        <v>556.73521000000005</v>
      </c>
      <c r="N913" s="33">
        <v>5.1679000000000004</v>
      </c>
      <c r="O913" s="34">
        <f t="shared" si="705"/>
        <v>518.34037000000001</v>
      </c>
      <c r="P913" s="39">
        <f t="shared" si="706"/>
        <v>466.50633299999998</v>
      </c>
      <c r="Q913" s="28">
        <f t="shared" si="707"/>
        <v>676.43418284999996</v>
      </c>
      <c r="R913" s="28">
        <f t="shared" si="708"/>
        <v>656.14115736449992</v>
      </c>
      <c r="S913" s="28">
        <f t="shared" si="709"/>
        <v>642.61247370749993</v>
      </c>
      <c r="T913" s="28">
        <f t="shared" si="710"/>
        <v>629.08379005049994</v>
      </c>
      <c r="U913" s="28">
        <f t="shared" si="711"/>
        <v>608.79076456500002</v>
      </c>
    </row>
    <row r="914" spans="1:21" s="14" customFormat="1" ht="12.95" customHeight="1" x14ac:dyDescent="0.25">
      <c r="A914" s="5">
        <v>934</v>
      </c>
      <c r="B914" s="9" t="s">
        <v>491</v>
      </c>
      <c r="C914" s="4" t="s">
        <v>2457</v>
      </c>
      <c r="D914" s="4" t="s">
        <v>492</v>
      </c>
      <c r="E914" s="29" t="s">
        <v>2532</v>
      </c>
      <c r="F914" s="17" t="s">
        <v>3</v>
      </c>
      <c r="G914" s="40">
        <v>10</v>
      </c>
      <c r="H914" s="31">
        <v>7.9165999999999999</v>
      </c>
      <c r="I914" s="32">
        <f t="shared" si="702"/>
        <v>885.22372799999994</v>
      </c>
      <c r="J914" s="33">
        <v>7.3548</v>
      </c>
      <c r="K914" s="32">
        <f t="shared" si="703"/>
        <v>737.68643999999995</v>
      </c>
      <c r="L914" s="33">
        <v>6.8803000000000001</v>
      </c>
      <c r="M914" s="34">
        <f t="shared" si="704"/>
        <v>690.08907499999998</v>
      </c>
      <c r="N914" s="33">
        <v>6.4057000000000004</v>
      </c>
      <c r="O914" s="34">
        <f t="shared" si="705"/>
        <v>642.49171000000001</v>
      </c>
      <c r="P914" s="39">
        <f t="shared" si="706"/>
        <v>578.24253899999997</v>
      </c>
      <c r="Q914" s="28">
        <f t="shared" si="707"/>
        <v>838.45168154999988</v>
      </c>
      <c r="R914" s="28">
        <f t="shared" si="708"/>
        <v>813.29813110349983</v>
      </c>
      <c r="S914" s="28">
        <f t="shared" si="709"/>
        <v>796.52909747249987</v>
      </c>
      <c r="T914" s="28">
        <f t="shared" si="710"/>
        <v>779.76006384149991</v>
      </c>
      <c r="U914" s="28">
        <f t="shared" si="711"/>
        <v>754.60651339499987</v>
      </c>
    </row>
    <row r="915" spans="1:21" s="14" customFormat="1" ht="12.95" customHeight="1" x14ac:dyDescent="0.25">
      <c r="A915" s="5">
        <v>935</v>
      </c>
      <c r="B915" s="9" t="s">
        <v>493</v>
      </c>
      <c r="C915" s="4" t="s">
        <v>2458</v>
      </c>
      <c r="D915" s="4" t="s">
        <v>494</v>
      </c>
      <c r="E915" s="29" t="s">
        <v>2532</v>
      </c>
      <c r="F915" s="17" t="s">
        <v>3</v>
      </c>
      <c r="G915" s="40">
        <v>10</v>
      </c>
      <c r="H915" s="31">
        <v>10.6074</v>
      </c>
      <c r="I915" s="32">
        <f t="shared" si="702"/>
        <v>1186.0996559999999</v>
      </c>
      <c r="J915" s="33">
        <v>9.8545999999999996</v>
      </c>
      <c r="K915" s="32">
        <f t="shared" si="703"/>
        <v>988.41637999999989</v>
      </c>
      <c r="L915" s="33">
        <v>9.2187999999999999</v>
      </c>
      <c r="M915" s="34">
        <f t="shared" si="704"/>
        <v>924.64563999999996</v>
      </c>
      <c r="N915" s="33">
        <v>8.5830000000000002</v>
      </c>
      <c r="O915" s="34">
        <f t="shared" si="705"/>
        <v>860.87490000000003</v>
      </c>
      <c r="P915" s="39">
        <f t="shared" si="706"/>
        <v>774.78741000000002</v>
      </c>
      <c r="Q915" s="28">
        <f t="shared" si="707"/>
        <v>1123.4417444999999</v>
      </c>
      <c r="R915" s="28">
        <f t="shared" si="708"/>
        <v>1089.738492165</v>
      </c>
      <c r="S915" s="28">
        <f t="shared" si="709"/>
        <v>1067.2696572749999</v>
      </c>
      <c r="T915" s="28">
        <f t="shared" si="710"/>
        <v>1044.8008223849999</v>
      </c>
      <c r="U915" s="28">
        <f t="shared" si="711"/>
        <v>1011.0975700499999</v>
      </c>
    </row>
    <row r="916" spans="1:21" s="14" customFormat="1" ht="12.95" customHeight="1" x14ac:dyDescent="0.25">
      <c r="A916" s="5">
        <v>936</v>
      </c>
      <c r="B916" s="9" t="s">
        <v>495</v>
      </c>
      <c r="C916" s="4" t="s">
        <v>2459</v>
      </c>
      <c r="D916" s="4" t="s">
        <v>496</v>
      </c>
      <c r="E916" s="29" t="s">
        <v>2532</v>
      </c>
      <c r="F916" s="17" t="s">
        <v>3</v>
      </c>
      <c r="G916" s="40">
        <v>10</v>
      </c>
      <c r="H916" s="31">
        <v>7.0038</v>
      </c>
      <c r="I916" s="32">
        <f t="shared" si="702"/>
        <v>783.14641200000005</v>
      </c>
      <c r="J916" s="33">
        <v>6.5067000000000004</v>
      </c>
      <c r="K916" s="32">
        <f t="shared" si="703"/>
        <v>652.62201000000005</v>
      </c>
      <c r="L916" s="33">
        <v>6.0869999999999997</v>
      </c>
      <c r="M916" s="34">
        <f t="shared" si="704"/>
        <v>610.52108500000008</v>
      </c>
      <c r="N916" s="33">
        <v>5.6672000000000002</v>
      </c>
      <c r="O916" s="34">
        <f t="shared" si="705"/>
        <v>568.42016000000001</v>
      </c>
      <c r="P916" s="39">
        <f t="shared" si="706"/>
        <v>511.57814400000001</v>
      </c>
      <c r="Q916" s="28">
        <f t="shared" si="707"/>
        <v>741.78830879999998</v>
      </c>
      <c r="R916" s="28">
        <f t="shared" si="708"/>
        <v>719.53465953599994</v>
      </c>
      <c r="S916" s="28">
        <f t="shared" si="709"/>
        <v>704.69889335999994</v>
      </c>
      <c r="T916" s="28">
        <f t="shared" si="710"/>
        <v>689.86312718399995</v>
      </c>
      <c r="U916" s="28">
        <f t="shared" si="711"/>
        <v>667.60947792000002</v>
      </c>
    </row>
    <row r="917" spans="1:21" s="14" customFormat="1" ht="12.95" customHeight="1" x14ac:dyDescent="0.25">
      <c r="A917" s="5">
        <v>937</v>
      </c>
      <c r="B917" s="9" t="s">
        <v>497</v>
      </c>
      <c r="C917" s="4" t="s">
        <v>2460</v>
      </c>
      <c r="D917" s="4" t="s">
        <v>498</v>
      </c>
      <c r="E917" s="29" t="s">
        <v>2532</v>
      </c>
      <c r="F917" s="17" t="s">
        <v>3</v>
      </c>
      <c r="G917" s="40">
        <v>10</v>
      </c>
      <c r="H917" s="31">
        <v>8.2517999999999994</v>
      </c>
      <c r="I917" s="32">
        <f t="shared" si="702"/>
        <v>922.70383199999992</v>
      </c>
      <c r="J917" s="33">
        <v>7.6661999999999999</v>
      </c>
      <c r="K917" s="32">
        <f t="shared" si="703"/>
        <v>768.91985999999997</v>
      </c>
      <c r="L917" s="33">
        <v>7.1715999999999998</v>
      </c>
      <c r="M917" s="34">
        <f t="shared" si="704"/>
        <v>719.30646499999989</v>
      </c>
      <c r="N917" s="33">
        <v>6.6768999999999998</v>
      </c>
      <c r="O917" s="34">
        <f t="shared" si="705"/>
        <v>669.69306999999992</v>
      </c>
      <c r="P917" s="39">
        <f t="shared" si="706"/>
        <v>602.72376299999996</v>
      </c>
      <c r="Q917" s="28">
        <f t="shared" si="707"/>
        <v>873.94945634999999</v>
      </c>
      <c r="R917" s="28">
        <f t="shared" si="708"/>
        <v>847.73097265950003</v>
      </c>
      <c r="S917" s="28">
        <f t="shared" si="709"/>
        <v>830.25198353249993</v>
      </c>
      <c r="T917" s="28">
        <f t="shared" si="710"/>
        <v>812.77299440549996</v>
      </c>
      <c r="U917" s="28">
        <f t="shared" si="711"/>
        <v>786.55451071499999</v>
      </c>
    </row>
    <row r="918" spans="1:21" s="14" customFormat="1" ht="12.95" customHeight="1" x14ac:dyDescent="0.25">
      <c r="A918" s="5">
        <v>938</v>
      </c>
      <c r="B918" s="9" t="s">
        <v>499</v>
      </c>
      <c r="C918" s="4" t="s">
        <v>2461</v>
      </c>
      <c r="D918" s="4" t="s">
        <v>500</v>
      </c>
      <c r="E918" s="29" t="s">
        <v>2532</v>
      </c>
      <c r="F918" s="17" t="s">
        <v>3</v>
      </c>
      <c r="G918" s="40">
        <v>10</v>
      </c>
      <c r="H918" s="31">
        <v>10.680099999999999</v>
      </c>
      <c r="I918" s="32">
        <f t="shared" si="702"/>
        <v>1194.223956</v>
      </c>
      <c r="J918" s="33">
        <v>9.9221000000000004</v>
      </c>
      <c r="K918" s="32">
        <f t="shared" si="703"/>
        <v>995.18663000000004</v>
      </c>
      <c r="L918" s="33">
        <v>9.282</v>
      </c>
      <c r="M918" s="34">
        <f t="shared" si="704"/>
        <v>930.9846</v>
      </c>
      <c r="N918" s="33">
        <v>8.6418999999999997</v>
      </c>
      <c r="O918" s="34">
        <f t="shared" si="705"/>
        <v>866.78256999999996</v>
      </c>
      <c r="P918" s="39">
        <f t="shared" si="706"/>
        <v>780.10431299999993</v>
      </c>
      <c r="Q918" s="28">
        <f t="shared" si="707"/>
        <v>1131.1512538499999</v>
      </c>
      <c r="R918" s="28">
        <f t="shared" si="708"/>
        <v>1097.2167162344999</v>
      </c>
      <c r="S918" s="28">
        <f t="shared" si="709"/>
        <v>1074.5936911575</v>
      </c>
      <c r="T918" s="28">
        <f t="shared" si="710"/>
        <v>1051.9706660805</v>
      </c>
      <c r="U918" s="28">
        <f t="shared" si="711"/>
        <v>1018.0361284649998</v>
      </c>
    </row>
    <row r="919" spans="1:21" s="14" customFormat="1" ht="12.95" customHeight="1" x14ac:dyDescent="0.25">
      <c r="A919" s="5">
        <v>939</v>
      </c>
      <c r="B919" s="9" t="s">
        <v>501</v>
      </c>
      <c r="C919" s="4" t="s">
        <v>2462</v>
      </c>
      <c r="D919" s="4" t="s">
        <v>502</v>
      </c>
      <c r="E919" s="29" t="s">
        <v>2532</v>
      </c>
      <c r="F919" s="17" t="s">
        <v>3</v>
      </c>
      <c r="G919" s="40">
        <v>10</v>
      </c>
      <c r="H919" s="31">
        <v>7.5968999999999998</v>
      </c>
      <c r="I919" s="32">
        <f t="shared" si="702"/>
        <v>849.47680800000001</v>
      </c>
      <c r="J919" s="33">
        <v>7.0578000000000003</v>
      </c>
      <c r="K919" s="32">
        <f t="shared" si="703"/>
        <v>707.89733999999999</v>
      </c>
      <c r="L919" s="33">
        <v>6.6025</v>
      </c>
      <c r="M919" s="34">
        <f t="shared" si="704"/>
        <v>662.23074999999994</v>
      </c>
      <c r="N919" s="33">
        <v>6.1471999999999998</v>
      </c>
      <c r="O919" s="34">
        <f t="shared" si="705"/>
        <v>616.56416000000002</v>
      </c>
      <c r="P919" s="39">
        <f t="shared" si="706"/>
        <v>554.90774399999998</v>
      </c>
      <c r="Q919" s="28">
        <f t="shared" si="707"/>
        <v>804.61622880000004</v>
      </c>
      <c r="R919" s="28">
        <f t="shared" si="708"/>
        <v>780.47774193600003</v>
      </c>
      <c r="S919" s="28">
        <f t="shared" si="709"/>
        <v>764.38541736000002</v>
      </c>
      <c r="T919" s="28">
        <f t="shared" si="710"/>
        <v>748.29309278400001</v>
      </c>
      <c r="U919" s="28">
        <f t="shared" si="711"/>
        <v>724.15460591999999</v>
      </c>
    </row>
    <row r="920" spans="1:21" s="14" customFormat="1" ht="12.95" customHeight="1" x14ac:dyDescent="0.25">
      <c r="A920" s="5">
        <v>940</v>
      </c>
      <c r="B920" s="9" t="s">
        <v>503</v>
      </c>
      <c r="C920" s="4" t="s">
        <v>2463</v>
      </c>
      <c r="D920" s="4" t="s">
        <v>504</v>
      </c>
      <c r="E920" s="29" t="s">
        <v>2532</v>
      </c>
      <c r="F920" s="17" t="s">
        <v>3</v>
      </c>
      <c r="G920" s="40">
        <v>10</v>
      </c>
      <c r="H920" s="31">
        <v>11.5533</v>
      </c>
      <c r="I920" s="32">
        <f t="shared" si="702"/>
        <v>1291.8720239999998</v>
      </c>
      <c r="J920" s="33">
        <v>10.7334</v>
      </c>
      <c r="K920" s="32">
        <f t="shared" si="703"/>
        <v>1076.5600199999999</v>
      </c>
      <c r="L920" s="33">
        <v>10.040900000000001</v>
      </c>
      <c r="M920" s="34">
        <f t="shared" si="704"/>
        <v>1007.1072849999999</v>
      </c>
      <c r="N920" s="33">
        <v>9.3484999999999996</v>
      </c>
      <c r="O920" s="34">
        <f t="shared" si="705"/>
        <v>937.65454999999997</v>
      </c>
      <c r="P920" s="39">
        <f t="shared" si="706"/>
        <v>843.889095</v>
      </c>
      <c r="Q920" s="28">
        <f t="shared" si="707"/>
        <v>1223.63918775</v>
      </c>
      <c r="R920" s="28">
        <f t="shared" si="708"/>
        <v>1186.9300121174999</v>
      </c>
      <c r="S920" s="28">
        <f t="shared" si="709"/>
        <v>1162.4572283625</v>
      </c>
      <c r="T920" s="28">
        <f t="shared" si="710"/>
        <v>1137.9844446075001</v>
      </c>
      <c r="U920" s="28">
        <f t="shared" si="711"/>
        <v>1101.275268975</v>
      </c>
    </row>
    <row r="921" spans="1:21" s="14" customFormat="1" ht="12.95" customHeight="1" x14ac:dyDescent="0.25">
      <c r="A921" s="5">
        <v>941</v>
      </c>
      <c r="B921" s="9" t="s">
        <v>505</v>
      </c>
      <c r="C921" s="4" t="s">
        <v>2464</v>
      </c>
      <c r="D921" s="4" t="s">
        <v>506</v>
      </c>
      <c r="E921" s="29" t="s">
        <v>2532</v>
      </c>
      <c r="F921" s="17" t="s">
        <v>3</v>
      </c>
      <c r="G921" s="40">
        <v>10</v>
      </c>
      <c r="H921" s="31">
        <v>8.9824999999999999</v>
      </c>
      <c r="I921" s="32">
        <f t="shared" si="702"/>
        <v>1004.4041999999999</v>
      </c>
      <c r="J921" s="33">
        <v>8.3450000000000006</v>
      </c>
      <c r="K921" s="32">
        <f t="shared" si="703"/>
        <v>837.00350000000003</v>
      </c>
      <c r="L921" s="33">
        <v>7.8066000000000004</v>
      </c>
      <c r="M921" s="34">
        <f t="shared" si="704"/>
        <v>783.00699499999996</v>
      </c>
      <c r="N921" s="33">
        <v>7.2683</v>
      </c>
      <c r="O921" s="34">
        <f t="shared" si="705"/>
        <v>729.01049</v>
      </c>
      <c r="P921" s="39">
        <f t="shared" si="706"/>
        <v>656.10944100000006</v>
      </c>
      <c r="Q921" s="28">
        <f t="shared" si="707"/>
        <v>951.35868945000016</v>
      </c>
      <c r="R921" s="28">
        <f t="shared" si="708"/>
        <v>922.81792876650013</v>
      </c>
      <c r="S921" s="28">
        <f t="shared" si="709"/>
        <v>903.79075497750011</v>
      </c>
      <c r="T921" s="28">
        <f t="shared" si="710"/>
        <v>884.7635811885001</v>
      </c>
      <c r="U921" s="28">
        <f t="shared" si="711"/>
        <v>856.22282050500007</v>
      </c>
    </row>
    <row r="922" spans="1:21" s="14" customFormat="1" ht="12.95" customHeight="1" x14ac:dyDescent="0.25">
      <c r="A922" s="5">
        <v>942</v>
      </c>
      <c r="B922" s="9" t="s">
        <v>2756</v>
      </c>
      <c r="C922" s="4" t="s">
        <v>2761</v>
      </c>
      <c r="D922" s="4" t="s">
        <v>2758</v>
      </c>
      <c r="E922" s="29">
        <v>2023</v>
      </c>
      <c r="F922" s="17" t="s">
        <v>3</v>
      </c>
      <c r="G922" s="40">
        <v>10</v>
      </c>
      <c r="H922" s="31">
        <f>J922*1.2</f>
        <v>0.504</v>
      </c>
      <c r="I922" s="32">
        <f t="shared" si="702"/>
        <v>50.551199999999994</v>
      </c>
      <c r="J922" s="33">
        <v>0.42</v>
      </c>
      <c r="K922" s="32">
        <f t="shared" si="703"/>
        <v>42.125999999999998</v>
      </c>
      <c r="L922" s="33">
        <f>(J922+N922)/2</f>
        <v>0.37</v>
      </c>
      <c r="M922" s="34">
        <f t="shared" si="704"/>
        <v>37.110999999999997</v>
      </c>
      <c r="N922" s="33">
        <v>0.32</v>
      </c>
      <c r="O922" s="34">
        <f t="shared" si="705"/>
        <v>32.095999999999997</v>
      </c>
      <c r="P922" s="39">
        <f t="shared" si="706"/>
        <v>28.886399999999995</v>
      </c>
      <c r="Q922" s="28">
        <f t="shared" si="707"/>
        <v>41.885279999999995</v>
      </c>
      <c r="R922" s="28">
        <f t="shared" si="708"/>
        <v>40.628721599999992</v>
      </c>
      <c r="S922" s="28">
        <f t="shared" si="709"/>
        <v>39.791015999999992</v>
      </c>
      <c r="T922" s="28">
        <f t="shared" si="710"/>
        <v>38.953310399999992</v>
      </c>
      <c r="U922" s="28">
        <f t="shared" si="711"/>
        <v>37.696751999999996</v>
      </c>
    </row>
    <row r="923" spans="1:21" s="14" customFormat="1" ht="12.95" customHeight="1" x14ac:dyDescent="0.25">
      <c r="A923" s="5">
        <v>943</v>
      </c>
      <c r="B923" s="9" t="s">
        <v>2757</v>
      </c>
      <c r="C923" s="4" t="s">
        <v>2760</v>
      </c>
      <c r="D923" s="4" t="s">
        <v>2759</v>
      </c>
      <c r="E923" s="29">
        <v>2023</v>
      </c>
      <c r="F923" s="17" t="s">
        <v>3</v>
      </c>
      <c r="G923" s="40">
        <v>10</v>
      </c>
      <c r="H923" s="31">
        <f>J923*1.2</f>
        <v>0.504</v>
      </c>
      <c r="I923" s="32">
        <f t="shared" ref="I923" si="712">K923*1.2</f>
        <v>50.551199999999994</v>
      </c>
      <c r="J923" s="33">
        <v>0.42</v>
      </c>
      <c r="K923" s="32">
        <f t="shared" ref="K923" si="713">J923*$F$3</f>
        <v>42.125999999999998</v>
      </c>
      <c r="L923" s="33">
        <f>(J923+N923)/2</f>
        <v>0.37</v>
      </c>
      <c r="M923" s="34">
        <f t="shared" ref="M923" si="714">(K923+O923)/2</f>
        <v>37.110999999999997</v>
      </c>
      <c r="N923" s="33">
        <v>0.32</v>
      </c>
      <c r="O923" s="34">
        <f t="shared" ref="O923" si="715">N923*$F$3</f>
        <v>32.095999999999997</v>
      </c>
      <c r="P923" s="39">
        <f t="shared" si="706"/>
        <v>28.886399999999995</v>
      </c>
      <c r="Q923" s="28">
        <f t="shared" si="707"/>
        <v>41.885279999999995</v>
      </c>
      <c r="R923" s="28">
        <f t="shared" si="708"/>
        <v>40.628721599999992</v>
      </c>
      <c r="S923" s="28">
        <f t="shared" si="709"/>
        <v>39.791015999999992</v>
      </c>
      <c r="T923" s="28">
        <f t="shared" si="710"/>
        <v>38.953310399999992</v>
      </c>
      <c r="U923" s="28">
        <f t="shared" si="711"/>
        <v>37.696751999999996</v>
      </c>
    </row>
    <row r="924" spans="1:21" s="14" customFormat="1" ht="20.100000000000001" customHeight="1" x14ac:dyDescent="0.2">
      <c r="A924" s="77" t="s">
        <v>2600</v>
      </c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9"/>
    </row>
    <row r="925" spans="1:21" s="14" customFormat="1" ht="69.95" customHeight="1" x14ac:dyDescent="0.2">
      <c r="A925" s="75" t="s">
        <v>2601</v>
      </c>
      <c r="B925" s="76"/>
      <c r="C925" s="76"/>
      <c r="D925" s="67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8"/>
    </row>
    <row r="926" spans="1:21" s="14" customFormat="1" ht="12.95" customHeight="1" x14ac:dyDescent="0.25">
      <c r="A926" s="5">
        <v>1078</v>
      </c>
      <c r="B926" s="9" t="s">
        <v>1406</v>
      </c>
      <c r="C926" s="4" t="s">
        <v>2485</v>
      </c>
      <c r="D926" s="4" t="s">
        <v>2472</v>
      </c>
      <c r="E926" s="29" t="s">
        <v>2532</v>
      </c>
      <c r="F926" s="17" t="s">
        <v>3</v>
      </c>
      <c r="G926" s="40">
        <v>10</v>
      </c>
      <c r="H926" s="31">
        <f t="shared" ref="H926" si="716">J926*1.2</f>
        <v>29.198160000000001</v>
      </c>
      <c r="I926" s="32">
        <f t="shared" ref="I926" si="717">K926*1.2</f>
        <v>2928.5754480000001</v>
      </c>
      <c r="J926" s="33">
        <v>24.331800000000001</v>
      </c>
      <c r="K926" s="32">
        <f t="shared" ref="K926" si="718">J926*$F$3</f>
        <v>2440.4795400000003</v>
      </c>
      <c r="L926" s="33">
        <v>21.469200000000001</v>
      </c>
      <c r="M926" s="34">
        <f t="shared" ref="M926" si="719">(K926+O926)/2</f>
        <v>2153.3557450000003</v>
      </c>
      <c r="N926" s="33">
        <v>18.6065</v>
      </c>
      <c r="O926" s="34">
        <f t="shared" ref="O926:O963" si="720">N926*$F$3</f>
        <v>1866.2319500000001</v>
      </c>
      <c r="P926" s="39">
        <f t="shared" si="706"/>
        <v>1679.6087550000002</v>
      </c>
      <c r="Q926" s="28">
        <f t="shared" si="707"/>
        <v>2435.4326947500003</v>
      </c>
      <c r="R926" s="28">
        <f t="shared" si="708"/>
        <v>2362.3697139075002</v>
      </c>
      <c r="S926" s="28">
        <f t="shared" si="709"/>
        <v>2313.6610600125005</v>
      </c>
      <c r="T926" s="28">
        <f t="shared" si="710"/>
        <v>2264.9524061175002</v>
      </c>
      <c r="U926" s="28">
        <f t="shared" si="711"/>
        <v>2191.8894252750001</v>
      </c>
    </row>
    <row r="927" spans="1:21" s="14" customFormat="1" ht="12.95" customHeight="1" x14ac:dyDescent="0.25">
      <c r="A927" s="5">
        <v>1079</v>
      </c>
      <c r="B927" s="9" t="s">
        <v>1407</v>
      </c>
      <c r="C927" s="4" t="s">
        <v>2484</v>
      </c>
      <c r="D927" s="4" t="s">
        <v>2473</v>
      </c>
      <c r="E927" s="29" t="s">
        <v>2532</v>
      </c>
      <c r="F927" s="17" t="s">
        <v>3</v>
      </c>
      <c r="G927" s="40">
        <v>10</v>
      </c>
      <c r="H927" s="31">
        <f t="shared" ref="H927:H934" si="721">J927*1.2</f>
        <v>29.198160000000001</v>
      </c>
      <c r="I927" s="32">
        <f t="shared" ref="I927:I934" si="722">K927*1.2</f>
        <v>2928.5754480000001</v>
      </c>
      <c r="J927" s="33">
        <v>24.331800000000001</v>
      </c>
      <c r="K927" s="32">
        <f t="shared" ref="K927:K934" si="723">J927*$F$3</f>
        <v>2440.4795400000003</v>
      </c>
      <c r="L927" s="33">
        <v>21.469200000000001</v>
      </c>
      <c r="M927" s="34">
        <f t="shared" ref="M927:M934" si="724">(K927+O927)/2</f>
        <v>2153.3557450000003</v>
      </c>
      <c r="N927" s="33">
        <v>18.6065</v>
      </c>
      <c r="O927" s="34">
        <f t="shared" si="720"/>
        <v>1866.2319500000001</v>
      </c>
      <c r="P927" s="39">
        <f t="shared" si="706"/>
        <v>1679.6087550000002</v>
      </c>
      <c r="Q927" s="28">
        <f t="shared" si="707"/>
        <v>2435.4326947500003</v>
      </c>
      <c r="R927" s="28">
        <f t="shared" si="708"/>
        <v>2362.3697139075002</v>
      </c>
      <c r="S927" s="28">
        <f t="shared" si="709"/>
        <v>2313.6610600125005</v>
      </c>
      <c r="T927" s="28">
        <f t="shared" si="710"/>
        <v>2264.9524061175002</v>
      </c>
      <c r="U927" s="28">
        <f t="shared" si="711"/>
        <v>2191.8894252750001</v>
      </c>
    </row>
    <row r="928" spans="1:21" s="14" customFormat="1" ht="12.95" customHeight="1" x14ac:dyDescent="0.25">
      <c r="A928" s="5">
        <v>1080</v>
      </c>
      <c r="B928" s="9" t="s">
        <v>1408</v>
      </c>
      <c r="C928" s="4" t="s">
        <v>2483</v>
      </c>
      <c r="D928" s="4" t="s">
        <v>2474</v>
      </c>
      <c r="E928" s="29" t="s">
        <v>2532</v>
      </c>
      <c r="F928" s="17" t="s">
        <v>3</v>
      </c>
      <c r="G928" s="40">
        <v>10</v>
      </c>
      <c r="H928" s="31">
        <f t="shared" si="721"/>
        <v>29.198160000000001</v>
      </c>
      <c r="I928" s="32">
        <f t="shared" si="722"/>
        <v>2928.5754480000001</v>
      </c>
      <c r="J928" s="33">
        <v>24.331800000000001</v>
      </c>
      <c r="K928" s="32">
        <f t="shared" si="723"/>
        <v>2440.4795400000003</v>
      </c>
      <c r="L928" s="33">
        <v>21.469200000000001</v>
      </c>
      <c r="M928" s="34">
        <f t="shared" si="724"/>
        <v>2153.3557450000003</v>
      </c>
      <c r="N928" s="33">
        <v>18.6065</v>
      </c>
      <c r="O928" s="34">
        <f t="shared" si="720"/>
        <v>1866.2319500000001</v>
      </c>
      <c r="P928" s="39">
        <f t="shared" si="706"/>
        <v>1679.6087550000002</v>
      </c>
      <c r="Q928" s="28">
        <f t="shared" si="707"/>
        <v>2435.4326947500003</v>
      </c>
      <c r="R928" s="28">
        <f t="shared" si="708"/>
        <v>2362.3697139075002</v>
      </c>
      <c r="S928" s="28">
        <f t="shared" si="709"/>
        <v>2313.6610600125005</v>
      </c>
      <c r="T928" s="28">
        <f t="shared" si="710"/>
        <v>2264.9524061175002</v>
      </c>
      <c r="U928" s="28">
        <f t="shared" si="711"/>
        <v>2191.8894252750001</v>
      </c>
    </row>
    <row r="929" spans="1:21" s="14" customFormat="1" ht="12.95" customHeight="1" x14ac:dyDescent="0.25">
      <c r="A929" s="5">
        <v>1081</v>
      </c>
      <c r="B929" s="9" t="s">
        <v>1409</v>
      </c>
      <c r="C929" s="4" t="s">
        <v>2482</v>
      </c>
      <c r="D929" s="4" t="s">
        <v>2468</v>
      </c>
      <c r="E929" s="29">
        <v>2023</v>
      </c>
      <c r="F929" s="17" t="s">
        <v>3</v>
      </c>
      <c r="G929" s="40">
        <v>10</v>
      </c>
      <c r="H929" s="31">
        <f t="shared" si="721"/>
        <v>29.411999999999999</v>
      </c>
      <c r="I929" s="32">
        <f t="shared" si="722"/>
        <v>2950.0236</v>
      </c>
      <c r="J929" s="33">
        <v>24.51</v>
      </c>
      <c r="K929" s="32">
        <f t="shared" si="723"/>
        <v>2458.3530000000001</v>
      </c>
      <c r="L929" s="33">
        <v>21.6264</v>
      </c>
      <c r="M929" s="34">
        <f t="shared" si="724"/>
        <v>2169.1329350000001</v>
      </c>
      <c r="N929" s="33">
        <v>18.742899999999999</v>
      </c>
      <c r="O929" s="34">
        <f t="shared" si="720"/>
        <v>1879.9128699999999</v>
      </c>
      <c r="P929" s="39">
        <f t="shared" si="706"/>
        <v>1691.9215829999998</v>
      </c>
      <c r="Q929" s="28">
        <f t="shared" si="707"/>
        <v>2453.2862953499998</v>
      </c>
      <c r="R929" s="28">
        <f t="shared" si="708"/>
        <v>2379.6877064894998</v>
      </c>
      <c r="S929" s="28">
        <f t="shared" si="709"/>
        <v>2330.6219805824999</v>
      </c>
      <c r="T929" s="28">
        <f t="shared" si="710"/>
        <v>2281.5562546755</v>
      </c>
      <c r="U929" s="28">
        <f t="shared" si="711"/>
        <v>2207.9576658149999</v>
      </c>
    </row>
    <row r="930" spans="1:21" s="14" customFormat="1" ht="12.95" customHeight="1" x14ac:dyDescent="0.25">
      <c r="A930" s="5">
        <v>1082</v>
      </c>
      <c r="B930" s="9" t="s">
        <v>1410</v>
      </c>
      <c r="C930" s="4" t="s">
        <v>2481</v>
      </c>
      <c r="D930" s="4" t="s">
        <v>2469</v>
      </c>
      <c r="E930" s="29">
        <v>2023</v>
      </c>
      <c r="F930" s="17" t="s">
        <v>3</v>
      </c>
      <c r="G930" s="40">
        <v>10</v>
      </c>
      <c r="H930" s="31">
        <f t="shared" si="721"/>
        <v>29.411999999999999</v>
      </c>
      <c r="I930" s="32">
        <f t="shared" si="722"/>
        <v>2950.0236</v>
      </c>
      <c r="J930" s="33">
        <v>24.51</v>
      </c>
      <c r="K930" s="32">
        <f t="shared" si="723"/>
        <v>2458.3530000000001</v>
      </c>
      <c r="L930" s="33">
        <v>21.6264</v>
      </c>
      <c r="M930" s="34">
        <f t="shared" si="724"/>
        <v>2169.1329350000001</v>
      </c>
      <c r="N930" s="33">
        <v>18.742899999999999</v>
      </c>
      <c r="O930" s="34">
        <f t="shared" si="720"/>
        <v>1879.9128699999999</v>
      </c>
      <c r="P930" s="39">
        <f t="shared" si="706"/>
        <v>1691.9215829999998</v>
      </c>
      <c r="Q930" s="28">
        <f t="shared" si="707"/>
        <v>2453.2862953499998</v>
      </c>
      <c r="R930" s="28">
        <f t="shared" si="708"/>
        <v>2379.6877064894998</v>
      </c>
      <c r="S930" s="28">
        <f t="shared" si="709"/>
        <v>2330.6219805824999</v>
      </c>
      <c r="T930" s="28">
        <f t="shared" si="710"/>
        <v>2281.5562546755</v>
      </c>
      <c r="U930" s="28">
        <f t="shared" si="711"/>
        <v>2207.9576658149999</v>
      </c>
    </row>
    <row r="931" spans="1:21" s="14" customFormat="1" ht="12.95" customHeight="1" x14ac:dyDescent="0.25">
      <c r="A931" s="5">
        <v>1083</v>
      </c>
      <c r="B931" s="9" t="s">
        <v>1411</v>
      </c>
      <c r="C931" s="4" t="s">
        <v>2480</v>
      </c>
      <c r="D931" s="4" t="s">
        <v>2470</v>
      </c>
      <c r="E931" s="29">
        <v>2023</v>
      </c>
      <c r="F931" s="17" t="s">
        <v>3</v>
      </c>
      <c r="G931" s="40">
        <v>10</v>
      </c>
      <c r="H931" s="31">
        <f t="shared" si="721"/>
        <v>29.411999999999999</v>
      </c>
      <c r="I931" s="32">
        <f t="shared" si="722"/>
        <v>2950.0236</v>
      </c>
      <c r="J931" s="33">
        <v>24.51</v>
      </c>
      <c r="K931" s="32">
        <f t="shared" si="723"/>
        <v>2458.3530000000001</v>
      </c>
      <c r="L931" s="33">
        <v>21.6264</v>
      </c>
      <c r="M931" s="34">
        <f t="shared" si="724"/>
        <v>2169.1329350000001</v>
      </c>
      <c r="N931" s="33">
        <v>18.742899999999999</v>
      </c>
      <c r="O931" s="34">
        <f t="shared" si="720"/>
        <v>1879.9128699999999</v>
      </c>
      <c r="P931" s="39">
        <f t="shared" si="706"/>
        <v>1691.9215829999998</v>
      </c>
      <c r="Q931" s="28">
        <f t="shared" si="707"/>
        <v>2453.2862953499998</v>
      </c>
      <c r="R931" s="28">
        <f t="shared" si="708"/>
        <v>2379.6877064894998</v>
      </c>
      <c r="S931" s="28">
        <f t="shared" si="709"/>
        <v>2330.6219805824999</v>
      </c>
      <c r="T931" s="28">
        <f t="shared" si="710"/>
        <v>2281.5562546755</v>
      </c>
      <c r="U931" s="28">
        <f t="shared" si="711"/>
        <v>2207.9576658149999</v>
      </c>
    </row>
    <row r="932" spans="1:21" s="14" customFormat="1" ht="12.95" customHeight="1" x14ac:dyDescent="0.25">
      <c r="A932" s="5">
        <v>1084</v>
      </c>
      <c r="B932" s="9" t="s">
        <v>1412</v>
      </c>
      <c r="C932" s="4" t="s">
        <v>2479</v>
      </c>
      <c r="D932" s="4" t="s">
        <v>2471</v>
      </c>
      <c r="E932" s="29">
        <v>2023</v>
      </c>
      <c r="F932" s="17" t="s">
        <v>3</v>
      </c>
      <c r="G932" s="40">
        <v>10</v>
      </c>
      <c r="H932" s="31">
        <f t="shared" si="721"/>
        <v>35.298720000000003</v>
      </c>
      <c r="I932" s="32">
        <f t="shared" si="722"/>
        <v>3540.461616</v>
      </c>
      <c r="J932" s="31">
        <v>29.415600000000001</v>
      </c>
      <c r="K932" s="32">
        <f t="shared" si="723"/>
        <v>2950.3846800000001</v>
      </c>
      <c r="L932" s="31">
        <v>25.954999999999998</v>
      </c>
      <c r="M932" s="34">
        <f t="shared" si="724"/>
        <v>2603.2865000000002</v>
      </c>
      <c r="N932" s="31">
        <v>22.494399999999999</v>
      </c>
      <c r="O932" s="34">
        <f t="shared" si="720"/>
        <v>2256.1883199999997</v>
      </c>
      <c r="P932" s="39">
        <f t="shared" si="706"/>
        <v>2030.5694879999996</v>
      </c>
      <c r="Q932" s="28">
        <f t="shared" si="707"/>
        <v>2944.3257575999996</v>
      </c>
      <c r="R932" s="28">
        <f t="shared" si="708"/>
        <v>2855.9959848719996</v>
      </c>
      <c r="S932" s="28">
        <f t="shared" si="709"/>
        <v>2797.1094697199997</v>
      </c>
      <c r="T932" s="28">
        <f t="shared" si="710"/>
        <v>2738.2229545679997</v>
      </c>
      <c r="U932" s="28">
        <f t="shared" si="711"/>
        <v>2649.8931818399997</v>
      </c>
    </row>
    <row r="933" spans="1:21" s="14" customFormat="1" ht="12.95" customHeight="1" x14ac:dyDescent="0.25">
      <c r="A933" s="5">
        <v>1085</v>
      </c>
      <c r="B933" s="9" t="s">
        <v>1413</v>
      </c>
      <c r="C933" s="4" t="s">
        <v>2478</v>
      </c>
      <c r="D933" s="4" t="s">
        <v>2475</v>
      </c>
      <c r="E933" s="29">
        <v>2023</v>
      </c>
      <c r="F933" s="17" t="s">
        <v>3</v>
      </c>
      <c r="G933" s="40">
        <v>10</v>
      </c>
      <c r="H933" s="31">
        <f t="shared" si="721"/>
        <v>35.298720000000003</v>
      </c>
      <c r="I933" s="32">
        <f t="shared" si="722"/>
        <v>3540.461616</v>
      </c>
      <c r="J933" s="31">
        <v>29.415600000000001</v>
      </c>
      <c r="K933" s="32">
        <f t="shared" si="723"/>
        <v>2950.3846800000001</v>
      </c>
      <c r="L933" s="31">
        <v>25.954999999999998</v>
      </c>
      <c r="M933" s="34">
        <f t="shared" si="724"/>
        <v>2603.2865000000002</v>
      </c>
      <c r="N933" s="31">
        <v>22.494399999999999</v>
      </c>
      <c r="O933" s="34">
        <f t="shared" si="720"/>
        <v>2256.1883199999997</v>
      </c>
      <c r="P933" s="39">
        <f t="shared" si="706"/>
        <v>2030.5694879999996</v>
      </c>
      <c r="Q933" s="28">
        <f t="shared" si="707"/>
        <v>2944.3257575999996</v>
      </c>
      <c r="R933" s="28">
        <f t="shared" si="708"/>
        <v>2855.9959848719996</v>
      </c>
      <c r="S933" s="28">
        <f t="shared" si="709"/>
        <v>2797.1094697199997</v>
      </c>
      <c r="T933" s="28">
        <f t="shared" si="710"/>
        <v>2738.2229545679997</v>
      </c>
      <c r="U933" s="28">
        <f t="shared" si="711"/>
        <v>2649.8931818399997</v>
      </c>
    </row>
    <row r="934" spans="1:21" s="14" customFormat="1" ht="12.95" customHeight="1" x14ac:dyDescent="0.25">
      <c r="A934" s="5">
        <v>1086</v>
      </c>
      <c r="B934" s="9" t="s">
        <v>1414</v>
      </c>
      <c r="C934" s="4" t="s">
        <v>2477</v>
      </c>
      <c r="D934" s="4" t="s">
        <v>2476</v>
      </c>
      <c r="E934" s="29">
        <v>2023</v>
      </c>
      <c r="F934" s="17" t="s">
        <v>3</v>
      </c>
      <c r="G934" s="40">
        <v>10</v>
      </c>
      <c r="H934" s="31">
        <f t="shared" si="721"/>
        <v>35.298720000000003</v>
      </c>
      <c r="I934" s="32">
        <f t="shared" si="722"/>
        <v>3540.461616</v>
      </c>
      <c r="J934" s="31">
        <v>29.415600000000001</v>
      </c>
      <c r="K934" s="32">
        <f t="shared" si="723"/>
        <v>2950.3846800000001</v>
      </c>
      <c r="L934" s="31">
        <v>25.954999999999998</v>
      </c>
      <c r="M934" s="34">
        <f t="shared" si="724"/>
        <v>2603.2865000000002</v>
      </c>
      <c r="N934" s="31">
        <v>22.494399999999999</v>
      </c>
      <c r="O934" s="34">
        <f t="shared" si="720"/>
        <v>2256.1883199999997</v>
      </c>
      <c r="P934" s="39">
        <f t="shared" si="706"/>
        <v>2030.5694879999996</v>
      </c>
      <c r="Q934" s="28">
        <f t="shared" si="707"/>
        <v>2944.3257575999996</v>
      </c>
      <c r="R934" s="28">
        <f t="shared" si="708"/>
        <v>2855.9959848719996</v>
      </c>
      <c r="S934" s="28">
        <f t="shared" si="709"/>
        <v>2797.1094697199997</v>
      </c>
      <c r="T934" s="28">
        <f t="shared" si="710"/>
        <v>2738.2229545679997</v>
      </c>
      <c r="U934" s="28">
        <f t="shared" si="711"/>
        <v>2649.8931818399997</v>
      </c>
    </row>
    <row r="935" spans="1:21" s="14" customFormat="1" ht="69.95" customHeight="1" x14ac:dyDescent="0.2">
      <c r="A935" s="75" t="s">
        <v>2604</v>
      </c>
      <c r="B935" s="76"/>
      <c r="C935" s="76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</row>
    <row r="936" spans="1:21" s="14" customFormat="1" ht="12.95" customHeight="1" x14ac:dyDescent="0.25">
      <c r="A936" s="5">
        <v>1088</v>
      </c>
      <c r="B936" s="9" t="s">
        <v>1415</v>
      </c>
      <c r="C936" s="4" t="s">
        <v>2492</v>
      </c>
      <c r="D936" s="4" t="s">
        <v>2486</v>
      </c>
      <c r="E936" s="29">
        <v>2023</v>
      </c>
      <c r="F936" s="17" t="s">
        <v>4</v>
      </c>
      <c r="G936" s="40">
        <v>10</v>
      </c>
      <c r="H936" s="31">
        <f t="shared" ref="H936:H941" si="725">J936*1.2</f>
        <v>32.961839999999995</v>
      </c>
      <c r="I936" s="32">
        <f t="shared" ref="I936:I941" si="726">K936*1.2</f>
        <v>3306.0725519999996</v>
      </c>
      <c r="J936" s="33">
        <v>27.4682</v>
      </c>
      <c r="K936" s="32">
        <f t="shared" ref="K936:K941" si="727">J936*$F$3</f>
        <v>2755.0604599999997</v>
      </c>
      <c r="L936" s="33">
        <v>24.236599999999999</v>
      </c>
      <c r="M936" s="34">
        <f t="shared" ref="M936:M941" si="728">(K936+O936)/2</f>
        <v>2430.9309800000001</v>
      </c>
      <c r="N936" s="33">
        <v>21.004999999999999</v>
      </c>
      <c r="O936" s="34">
        <f t="shared" si="720"/>
        <v>2106.8015</v>
      </c>
      <c r="P936" s="39">
        <f t="shared" si="706"/>
        <v>1896.1213499999999</v>
      </c>
      <c r="Q936" s="28">
        <f t="shared" si="707"/>
        <v>2749.3759574999999</v>
      </c>
      <c r="R936" s="28">
        <f t="shared" si="708"/>
        <v>2666.8946787750001</v>
      </c>
      <c r="S936" s="28">
        <f t="shared" si="709"/>
        <v>2611.9071596250001</v>
      </c>
      <c r="T936" s="28">
        <f t="shared" si="710"/>
        <v>2556.9196404750001</v>
      </c>
      <c r="U936" s="28">
        <f t="shared" si="711"/>
        <v>2474.4383617499998</v>
      </c>
    </row>
    <row r="937" spans="1:21" s="14" customFormat="1" ht="12.95" customHeight="1" x14ac:dyDescent="0.25">
      <c r="A937" s="5">
        <v>1089</v>
      </c>
      <c r="B937" s="9" t="s">
        <v>1416</v>
      </c>
      <c r="C937" s="4" t="s">
        <v>2493</v>
      </c>
      <c r="D937" s="4" t="s">
        <v>2487</v>
      </c>
      <c r="E937" s="29">
        <v>2023</v>
      </c>
      <c r="F937" s="17" t="s">
        <v>4</v>
      </c>
      <c r="G937" s="40">
        <v>10</v>
      </c>
      <c r="H937" s="31">
        <f t="shared" si="725"/>
        <v>32.961839999999995</v>
      </c>
      <c r="I937" s="32">
        <f t="shared" si="726"/>
        <v>3306.0725519999996</v>
      </c>
      <c r="J937" s="33">
        <v>27.4682</v>
      </c>
      <c r="K937" s="32">
        <f t="shared" si="727"/>
        <v>2755.0604599999997</v>
      </c>
      <c r="L937" s="33">
        <v>24.236599999999999</v>
      </c>
      <c r="M937" s="34">
        <f t="shared" si="728"/>
        <v>2430.9309800000001</v>
      </c>
      <c r="N937" s="33">
        <v>21.004999999999999</v>
      </c>
      <c r="O937" s="34">
        <f t="shared" si="720"/>
        <v>2106.8015</v>
      </c>
      <c r="P937" s="39">
        <f t="shared" si="706"/>
        <v>1896.1213499999999</v>
      </c>
      <c r="Q937" s="28">
        <f t="shared" si="707"/>
        <v>2749.3759574999999</v>
      </c>
      <c r="R937" s="28">
        <f t="shared" si="708"/>
        <v>2666.8946787750001</v>
      </c>
      <c r="S937" s="28">
        <f t="shared" si="709"/>
        <v>2611.9071596250001</v>
      </c>
      <c r="T937" s="28">
        <f t="shared" si="710"/>
        <v>2556.9196404750001</v>
      </c>
      <c r="U937" s="28">
        <f t="shared" si="711"/>
        <v>2474.4383617499998</v>
      </c>
    </row>
    <row r="938" spans="1:21" s="14" customFormat="1" ht="12.95" customHeight="1" x14ac:dyDescent="0.25">
      <c r="A938" s="5">
        <v>1090</v>
      </c>
      <c r="B938" s="9" t="s">
        <v>1417</v>
      </c>
      <c r="C938" s="4" t="s">
        <v>2494</v>
      </c>
      <c r="D938" s="4" t="s">
        <v>2488</v>
      </c>
      <c r="E938" s="29">
        <v>2023</v>
      </c>
      <c r="F938" s="17" t="s">
        <v>4</v>
      </c>
      <c r="G938" s="40">
        <v>10</v>
      </c>
      <c r="H938" s="31">
        <f t="shared" si="725"/>
        <v>32.961839999999995</v>
      </c>
      <c r="I938" s="32">
        <f t="shared" si="726"/>
        <v>3306.0725519999996</v>
      </c>
      <c r="J938" s="33">
        <v>27.4682</v>
      </c>
      <c r="K938" s="32">
        <f t="shared" si="727"/>
        <v>2755.0604599999997</v>
      </c>
      <c r="L938" s="33">
        <v>24.236599999999999</v>
      </c>
      <c r="M938" s="34">
        <f t="shared" si="728"/>
        <v>2430.9309800000001</v>
      </c>
      <c r="N938" s="33">
        <v>21.004999999999999</v>
      </c>
      <c r="O938" s="34">
        <f t="shared" si="720"/>
        <v>2106.8015</v>
      </c>
      <c r="P938" s="39">
        <f t="shared" si="706"/>
        <v>1896.1213499999999</v>
      </c>
      <c r="Q938" s="28">
        <f t="shared" si="707"/>
        <v>2749.3759574999999</v>
      </c>
      <c r="R938" s="28">
        <f t="shared" si="708"/>
        <v>2666.8946787750001</v>
      </c>
      <c r="S938" s="28">
        <f t="shared" si="709"/>
        <v>2611.9071596250001</v>
      </c>
      <c r="T938" s="28">
        <f t="shared" si="710"/>
        <v>2556.9196404750001</v>
      </c>
      <c r="U938" s="28">
        <f t="shared" si="711"/>
        <v>2474.4383617499998</v>
      </c>
    </row>
    <row r="939" spans="1:21" s="14" customFormat="1" ht="12.95" customHeight="1" x14ac:dyDescent="0.25">
      <c r="A939" s="5">
        <v>1091</v>
      </c>
      <c r="B939" s="9" t="s">
        <v>1418</v>
      </c>
      <c r="C939" s="4" t="s">
        <v>2495</v>
      </c>
      <c r="D939" s="4" t="s">
        <v>2489</v>
      </c>
      <c r="E939" s="29">
        <v>2023</v>
      </c>
      <c r="F939" s="17" t="s">
        <v>4</v>
      </c>
      <c r="G939" s="40">
        <v>40</v>
      </c>
      <c r="H939" s="31">
        <f t="shared" si="725"/>
        <v>5.9017200000000001</v>
      </c>
      <c r="I939" s="32">
        <f t="shared" si="726"/>
        <v>591.94251599999996</v>
      </c>
      <c r="J939" s="33">
        <v>4.9180999999999999</v>
      </c>
      <c r="K939" s="32">
        <f t="shared" si="727"/>
        <v>493.28542999999996</v>
      </c>
      <c r="L939" s="33">
        <v>4.3395999999999999</v>
      </c>
      <c r="M939" s="34">
        <f t="shared" si="728"/>
        <v>435.26187999999996</v>
      </c>
      <c r="N939" s="33">
        <v>3.7610999999999999</v>
      </c>
      <c r="O939" s="34">
        <f t="shared" si="720"/>
        <v>377.23832999999996</v>
      </c>
      <c r="P939" s="39">
        <f t="shared" si="706"/>
        <v>339.51449699999995</v>
      </c>
      <c r="Q939" s="28">
        <f t="shared" si="707"/>
        <v>492.29602064999995</v>
      </c>
      <c r="R939" s="28">
        <f t="shared" si="708"/>
        <v>477.52714003049994</v>
      </c>
      <c r="S939" s="28">
        <f t="shared" si="709"/>
        <v>467.68121961749995</v>
      </c>
      <c r="T939" s="28">
        <f t="shared" si="710"/>
        <v>457.83529920449996</v>
      </c>
      <c r="U939" s="28">
        <f t="shared" si="711"/>
        <v>443.06641858499995</v>
      </c>
    </row>
    <row r="940" spans="1:21" s="14" customFormat="1" ht="12.95" customHeight="1" x14ac:dyDescent="0.25">
      <c r="A940" s="5">
        <v>1092</v>
      </c>
      <c r="B940" s="9" t="s">
        <v>1419</v>
      </c>
      <c r="C940" s="4" t="s">
        <v>2496</v>
      </c>
      <c r="D940" s="4" t="s">
        <v>2490</v>
      </c>
      <c r="E940" s="29">
        <v>2023</v>
      </c>
      <c r="F940" s="17" t="s">
        <v>4</v>
      </c>
      <c r="G940" s="40">
        <v>40</v>
      </c>
      <c r="H940" s="31">
        <f t="shared" si="725"/>
        <v>8.8529999999999998</v>
      </c>
      <c r="I940" s="32">
        <f t="shared" si="726"/>
        <v>887.95590000000004</v>
      </c>
      <c r="J940" s="33">
        <v>7.3775000000000004</v>
      </c>
      <c r="K940" s="32">
        <f t="shared" si="727"/>
        <v>739.96325000000002</v>
      </c>
      <c r="L940" s="33">
        <v>6.5095999999999998</v>
      </c>
      <c r="M940" s="34">
        <f t="shared" si="728"/>
        <v>652.90786500000002</v>
      </c>
      <c r="N940" s="33">
        <v>5.6416000000000004</v>
      </c>
      <c r="O940" s="34">
        <f t="shared" si="720"/>
        <v>565.85248000000001</v>
      </c>
      <c r="P940" s="39">
        <f t="shared" si="706"/>
        <v>509.26723200000004</v>
      </c>
      <c r="Q940" s="28">
        <f t="shared" si="707"/>
        <v>738.43748640000013</v>
      </c>
      <c r="R940" s="28">
        <f t="shared" si="708"/>
        <v>716.28436180800009</v>
      </c>
      <c r="S940" s="28">
        <f t="shared" si="709"/>
        <v>701.5156120800001</v>
      </c>
      <c r="T940" s="28">
        <f t="shared" si="710"/>
        <v>686.74686235200011</v>
      </c>
      <c r="U940" s="28">
        <f t="shared" si="711"/>
        <v>664.59373776000007</v>
      </c>
    </row>
    <row r="941" spans="1:21" s="14" customFormat="1" ht="12.95" customHeight="1" x14ac:dyDescent="0.25">
      <c r="A941" s="5">
        <v>1093</v>
      </c>
      <c r="B941" s="9" t="s">
        <v>1420</v>
      </c>
      <c r="C941" s="4" t="s">
        <v>2497</v>
      </c>
      <c r="D941" s="4" t="s">
        <v>2491</v>
      </c>
      <c r="E941" s="29">
        <v>2023</v>
      </c>
      <c r="F941" s="17" t="s">
        <v>4</v>
      </c>
      <c r="G941" s="40">
        <v>20</v>
      </c>
      <c r="H941" s="31">
        <f t="shared" si="725"/>
        <v>17.70552</v>
      </c>
      <c r="I941" s="32">
        <f t="shared" si="726"/>
        <v>1775.8636559999998</v>
      </c>
      <c r="J941" s="33">
        <v>14.7546</v>
      </c>
      <c r="K941" s="32">
        <f t="shared" si="727"/>
        <v>1479.8863799999999</v>
      </c>
      <c r="L941" s="33">
        <v>13.018800000000001</v>
      </c>
      <c r="M941" s="34">
        <f t="shared" si="728"/>
        <v>1305.7856400000001</v>
      </c>
      <c r="N941" s="33">
        <v>11.282999999999999</v>
      </c>
      <c r="O941" s="34">
        <f t="shared" si="720"/>
        <v>1131.6849</v>
      </c>
      <c r="P941" s="39">
        <f t="shared" si="706"/>
        <v>1018.51641</v>
      </c>
      <c r="Q941" s="28">
        <f t="shared" si="707"/>
        <v>1476.8487944999999</v>
      </c>
      <c r="R941" s="28">
        <f t="shared" si="708"/>
        <v>1432.543330665</v>
      </c>
      <c r="S941" s="28">
        <f t="shared" si="709"/>
        <v>1403.0063547749999</v>
      </c>
      <c r="T941" s="28">
        <f t="shared" si="710"/>
        <v>1373.469378885</v>
      </c>
      <c r="U941" s="28">
        <f t="shared" si="711"/>
        <v>1329.16391505</v>
      </c>
    </row>
    <row r="942" spans="1:21" s="14" customFormat="1" ht="69.95" customHeight="1" x14ac:dyDescent="0.2">
      <c r="A942" s="75" t="s">
        <v>2602</v>
      </c>
      <c r="B942" s="76"/>
      <c r="C942" s="76"/>
      <c r="D942" s="67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8"/>
    </row>
    <row r="943" spans="1:21" s="14" customFormat="1" ht="12.95" customHeight="1" x14ac:dyDescent="0.25">
      <c r="A943" s="5">
        <v>1095</v>
      </c>
      <c r="B943" s="9" t="s">
        <v>1421</v>
      </c>
      <c r="C943" s="4" t="s">
        <v>2498</v>
      </c>
      <c r="D943" s="4" t="s">
        <v>1422</v>
      </c>
      <c r="E943" s="29" t="s">
        <v>2532</v>
      </c>
      <c r="F943" s="17" t="s">
        <v>4</v>
      </c>
      <c r="G943" s="40">
        <v>10</v>
      </c>
      <c r="H943" s="31">
        <f t="shared" ref="H943:H948" si="729">J943*1.2</f>
        <v>81.873360000000005</v>
      </c>
      <c r="I943" s="32">
        <f t="shared" ref="I943:I948" si="730">K943*1.2</f>
        <v>8211.8980080000001</v>
      </c>
      <c r="J943" s="33">
        <v>68.227800000000002</v>
      </c>
      <c r="K943" s="32">
        <f t="shared" ref="K943:K948" si="731">J943*$F$3</f>
        <v>6843.2483400000001</v>
      </c>
      <c r="L943" s="33">
        <v>61.594499999999996</v>
      </c>
      <c r="M943" s="34">
        <f t="shared" ref="M943:M948" si="732">(K943+O943)/2</f>
        <v>6177.9333649999999</v>
      </c>
      <c r="N943" s="33">
        <v>54.961300000000001</v>
      </c>
      <c r="O943" s="34">
        <f t="shared" si="720"/>
        <v>5512.6183899999996</v>
      </c>
      <c r="P943" s="39">
        <f t="shared" si="706"/>
        <v>4961.3565509999999</v>
      </c>
      <c r="Q943" s="28">
        <f t="shared" si="707"/>
        <v>7193.9669989499998</v>
      </c>
      <c r="R943" s="28">
        <f t="shared" si="708"/>
        <v>6978.1479889815</v>
      </c>
      <c r="S943" s="28">
        <f t="shared" si="709"/>
        <v>6834.2686490024998</v>
      </c>
      <c r="T943" s="28">
        <f t="shared" si="710"/>
        <v>6690.3893090234997</v>
      </c>
      <c r="U943" s="28">
        <f t="shared" si="711"/>
        <v>6474.5702990549999</v>
      </c>
    </row>
    <row r="944" spans="1:21" s="14" customFormat="1" ht="12.95" customHeight="1" x14ac:dyDescent="0.25">
      <c r="A944" s="5">
        <v>1097</v>
      </c>
      <c r="B944" s="9" t="s">
        <v>1423</v>
      </c>
      <c r="C944" s="4" t="s">
        <v>2499</v>
      </c>
      <c r="D944" s="4" t="s">
        <v>1424</v>
      </c>
      <c r="E944" s="29" t="s">
        <v>2532</v>
      </c>
      <c r="F944" s="17" t="s">
        <v>4</v>
      </c>
      <c r="G944" s="40">
        <v>6</v>
      </c>
      <c r="H944" s="31">
        <f t="shared" si="729"/>
        <v>138.55596</v>
      </c>
      <c r="I944" s="32">
        <f t="shared" si="730"/>
        <v>13897.162788</v>
      </c>
      <c r="J944" s="33">
        <v>115.4633</v>
      </c>
      <c r="K944" s="32">
        <f t="shared" si="731"/>
        <v>11580.968989999999</v>
      </c>
      <c r="L944" s="33">
        <v>104.2377</v>
      </c>
      <c r="M944" s="34">
        <f t="shared" si="732"/>
        <v>10455.041310000001</v>
      </c>
      <c r="N944" s="33">
        <v>93.012100000000004</v>
      </c>
      <c r="O944" s="34">
        <f t="shared" si="720"/>
        <v>9329.1136299999998</v>
      </c>
      <c r="P944" s="39">
        <f t="shared" si="706"/>
        <v>8396.2022670000006</v>
      </c>
      <c r="Q944" s="28">
        <f t="shared" si="707"/>
        <v>12174.49328715</v>
      </c>
      <c r="R944" s="28">
        <f t="shared" si="708"/>
        <v>11809.258488535501</v>
      </c>
      <c r="S944" s="28">
        <f t="shared" si="709"/>
        <v>11565.768622792501</v>
      </c>
      <c r="T944" s="28">
        <f t="shared" si="710"/>
        <v>11322.2787570495</v>
      </c>
      <c r="U944" s="28">
        <f t="shared" si="711"/>
        <v>10957.043958435001</v>
      </c>
    </row>
    <row r="945" spans="1:21" s="14" customFormat="1" ht="12.75" customHeight="1" x14ac:dyDescent="0.25">
      <c r="A945" s="5">
        <v>1099</v>
      </c>
      <c r="B945" s="9" t="s">
        <v>1425</v>
      </c>
      <c r="C945" s="4" t="s">
        <v>2500</v>
      </c>
      <c r="D945" s="4" t="s">
        <v>1426</v>
      </c>
      <c r="E945" s="29" t="s">
        <v>2532</v>
      </c>
      <c r="F945" s="17" t="s">
        <v>4</v>
      </c>
      <c r="G945" s="40">
        <v>6</v>
      </c>
      <c r="H945" s="31">
        <f t="shared" si="729"/>
        <v>138.55860000000001</v>
      </c>
      <c r="I945" s="32">
        <f t="shared" si="730"/>
        <v>13897.42758</v>
      </c>
      <c r="J945" s="33">
        <v>115.46550000000001</v>
      </c>
      <c r="K945" s="32">
        <f t="shared" si="731"/>
        <v>11581.18965</v>
      </c>
      <c r="L945" s="33">
        <v>104.2397</v>
      </c>
      <c r="M945" s="34">
        <f t="shared" si="732"/>
        <v>10455.241910000001</v>
      </c>
      <c r="N945" s="33">
        <v>93.013900000000007</v>
      </c>
      <c r="O945" s="34">
        <f t="shared" si="720"/>
        <v>9329.294170000001</v>
      </c>
      <c r="P945" s="39">
        <f t="shared" si="706"/>
        <v>8396.3647530000017</v>
      </c>
      <c r="Q945" s="28">
        <f t="shared" si="707"/>
        <v>12174.728891850002</v>
      </c>
      <c r="R945" s="28">
        <f t="shared" si="708"/>
        <v>11809.487025094502</v>
      </c>
      <c r="S945" s="28">
        <f t="shared" si="709"/>
        <v>11565.992447257502</v>
      </c>
      <c r="T945" s="28">
        <f t="shared" si="710"/>
        <v>11322.497869420502</v>
      </c>
      <c r="U945" s="28">
        <f t="shared" si="711"/>
        <v>10957.256002665001</v>
      </c>
    </row>
    <row r="946" spans="1:21" s="14" customFormat="1" ht="12.95" customHeight="1" x14ac:dyDescent="0.25">
      <c r="A946" s="5">
        <v>1101</v>
      </c>
      <c r="B946" s="9" t="s">
        <v>1427</v>
      </c>
      <c r="C946" s="4" t="s">
        <v>2501</v>
      </c>
      <c r="D946" s="4" t="s">
        <v>1428</v>
      </c>
      <c r="E946" s="29" t="s">
        <v>2532</v>
      </c>
      <c r="F946" s="17" t="s">
        <v>4</v>
      </c>
      <c r="G946" s="40">
        <v>20</v>
      </c>
      <c r="H946" s="31">
        <f t="shared" si="729"/>
        <v>46.200360000000003</v>
      </c>
      <c r="I946" s="32">
        <f t="shared" si="730"/>
        <v>4633.8961079999999</v>
      </c>
      <c r="J946" s="33">
        <v>38.500300000000003</v>
      </c>
      <c r="K946" s="32">
        <f t="shared" si="731"/>
        <v>3861.5800900000004</v>
      </c>
      <c r="L946" s="33">
        <v>34.757199999999997</v>
      </c>
      <c r="M946" s="34">
        <f t="shared" si="732"/>
        <v>3486.1521750000002</v>
      </c>
      <c r="N946" s="33">
        <v>31.014199999999999</v>
      </c>
      <c r="O946" s="34">
        <f t="shared" si="720"/>
        <v>3110.72426</v>
      </c>
      <c r="P946" s="39">
        <f t="shared" si="706"/>
        <v>2799.6518339999998</v>
      </c>
      <c r="Q946" s="28">
        <f t="shared" si="707"/>
        <v>4059.4951592999996</v>
      </c>
      <c r="R946" s="28">
        <f t="shared" si="708"/>
        <v>3937.7103045209997</v>
      </c>
      <c r="S946" s="28">
        <f t="shared" si="709"/>
        <v>3856.5204013349994</v>
      </c>
      <c r="T946" s="28">
        <f t="shared" si="710"/>
        <v>3775.3304981489996</v>
      </c>
      <c r="U946" s="28">
        <f t="shared" si="711"/>
        <v>3653.5456433699997</v>
      </c>
    </row>
    <row r="947" spans="1:21" s="14" customFormat="1" ht="12.95" customHeight="1" x14ac:dyDescent="0.25">
      <c r="A947" s="5">
        <v>1103</v>
      </c>
      <c r="B947" s="9" t="s">
        <v>1429</v>
      </c>
      <c r="C947" s="4" t="s">
        <v>2502</v>
      </c>
      <c r="D947" s="4" t="s">
        <v>1430</v>
      </c>
      <c r="E947" s="29" t="s">
        <v>2532</v>
      </c>
      <c r="F947" s="17" t="s">
        <v>4</v>
      </c>
      <c r="G947" s="40">
        <v>20</v>
      </c>
      <c r="H947" s="31">
        <f t="shared" si="729"/>
        <v>46.200360000000003</v>
      </c>
      <c r="I947" s="32">
        <f t="shared" si="730"/>
        <v>4633.8961079999999</v>
      </c>
      <c r="J947" s="33">
        <v>38.500300000000003</v>
      </c>
      <c r="K947" s="32">
        <f t="shared" si="731"/>
        <v>3861.5800900000004</v>
      </c>
      <c r="L947" s="33">
        <v>34.757199999999997</v>
      </c>
      <c r="M947" s="34">
        <f t="shared" si="732"/>
        <v>3486.1521750000002</v>
      </c>
      <c r="N947" s="33">
        <v>31.014199999999999</v>
      </c>
      <c r="O947" s="34">
        <f t="shared" si="720"/>
        <v>3110.72426</v>
      </c>
      <c r="P947" s="39">
        <f t="shared" si="706"/>
        <v>2799.6518339999998</v>
      </c>
      <c r="Q947" s="28">
        <f t="shared" si="707"/>
        <v>4059.4951592999996</v>
      </c>
      <c r="R947" s="28">
        <f t="shared" si="708"/>
        <v>3937.7103045209997</v>
      </c>
      <c r="S947" s="28">
        <f t="shared" si="709"/>
        <v>3856.5204013349994</v>
      </c>
      <c r="T947" s="28">
        <f t="shared" si="710"/>
        <v>3775.3304981489996</v>
      </c>
      <c r="U947" s="28">
        <f t="shared" si="711"/>
        <v>3653.5456433699997</v>
      </c>
    </row>
    <row r="948" spans="1:21" s="14" customFormat="1" ht="12.95" customHeight="1" x14ac:dyDescent="0.25">
      <c r="A948" s="5">
        <v>1105</v>
      </c>
      <c r="B948" s="9" t="s">
        <v>1431</v>
      </c>
      <c r="C948" s="4" t="s">
        <v>2503</v>
      </c>
      <c r="D948" s="4" t="s">
        <v>1432</v>
      </c>
      <c r="E948" s="29" t="s">
        <v>2532</v>
      </c>
      <c r="F948" s="17" t="s">
        <v>4</v>
      </c>
      <c r="G948" s="40">
        <v>10</v>
      </c>
      <c r="H948" s="31">
        <f t="shared" si="729"/>
        <v>81.873360000000005</v>
      </c>
      <c r="I948" s="32">
        <f t="shared" si="730"/>
        <v>8211.8980080000001</v>
      </c>
      <c r="J948" s="33">
        <v>68.227800000000002</v>
      </c>
      <c r="K948" s="32">
        <f t="shared" si="731"/>
        <v>6843.2483400000001</v>
      </c>
      <c r="L948" s="33">
        <v>61.594499999999996</v>
      </c>
      <c r="M948" s="34">
        <f t="shared" si="732"/>
        <v>6177.9333649999999</v>
      </c>
      <c r="N948" s="33">
        <v>54.961300000000001</v>
      </c>
      <c r="O948" s="34">
        <f t="shared" si="720"/>
        <v>5512.6183899999996</v>
      </c>
      <c r="P948" s="39">
        <f t="shared" si="706"/>
        <v>4961.3565509999999</v>
      </c>
      <c r="Q948" s="28">
        <f t="shared" si="707"/>
        <v>7193.9669989499998</v>
      </c>
      <c r="R948" s="28">
        <f t="shared" si="708"/>
        <v>6978.1479889815</v>
      </c>
      <c r="S948" s="28">
        <f t="shared" si="709"/>
        <v>6834.2686490024998</v>
      </c>
      <c r="T948" s="28">
        <f t="shared" si="710"/>
        <v>6690.3893090234997</v>
      </c>
      <c r="U948" s="28">
        <f t="shared" si="711"/>
        <v>6474.5702990549999</v>
      </c>
    </row>
    <row r="949" spans="1:21" s="14" customFormat="1" ht="69.95" customHeight="1" x14ac:dyDescent="0.2">
      <c r="A949" s="75" t="s">
        <v>2603</v>
      </c>
      <c r="B949" s="76"/>
      <c r="C949" s="76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8"/>
    </row>
    <row r="950" spans="1:21" s="14" customFormat="1" ht="12.95" customHeight="1" x14ac:dyDescent="0.25">
      <c r="A950" s="5">
        <v>1106</v>
      </c>
      <c r="B950" s="9" t="s">
        <v>1433</v>
      </c>
      <c r="C950" s="4" t="s">
        <v>2518</v>
      </c>
      <c r="D950" s="4" t="s">
        <v>2504</v>
      </c>
      <c r="E950" s="29">
        <v>2023</v>
      </c>
      <c r="F950" s="17" t="s">
        <v>4</v>
      </c>
      <c r="G950" s="40"/>
      <c r="H950" s="31">
        <f t="shared" ref="H950" si="733">J950*1.2</f>
        <v>79.895039999999995</v>
      </c>
      <c r="I950" s="32">
        <f t="shared" ref="I950" si="734">K950*1.2</f>
        <v>8013.4725119999994</v>
      </c>
      <c r="J950" s="33">
        <v>66.5792</v>
      </c>
      <c r="K950" s="32">
        <f t="shared" ref="K950" si="735">J950*$F$3</f>
        <v>6677.8937599999999</v>
      </c>
      <c r="L950" s="33">
        <v>58.777000000000001</v>
      </c>
      <c r="M950" s="34">
        <f t="shared" ref="M950" si="736">(K950+O950)/2</f>
        <v>5895.3280849999992</v>
      </c>
      <c r="N950" s="33">
        <v>50.974699999999999</v>
      </c>
      <c r="O950" s="34">
        <f t="shared" si="720"/>
        <v>5112.7624099999994</v>
      </c>
      <c r="P950" s="39">
        <f t="shared" si="706"/>
        <v>4601.4861689999998</v>
      </c>
      <c r="Q950" s="28">
        <f t="shared" si="707"/>
        <v>6672.1549450499997</v>
      </c>
      <c r="R950" s="28">
        <f t="shared" si="708"/>
        <v>6471.9902966985001</v>
      </c>
      <c r="S950" s="28">
        <f t="shared" si="709"/>
        <v>6338.5471977974994</v>
      </c>
      <c r="T950" s="28">
        <f t="shared" si="710"/>
        <v>6205.1040988964996</v>
      </c>
      <c r="U950" s="28">
        <f t="shared" si="711"/>
        <v>6004.939450545</v>
      </c>
    </row>
    <row r="951" spans="1:21" s="14" customFormat="1" ht="12.95" customHeight="1" x14ac:dyDescent="0.25">
      <c r="A951" s="5">
        <v>1107</v>
      </c>
      <c r="B951" s="9" t="s">
        <v>1434</v>
      </c>
      <c r="C951" s="4" t="s">
        <v>2519</v>
      </c>
      <c r="D951" s="4" t="s">
        <v>2505</v>
      </c>
      <c r="E951" s="29">
        <v>2023</v>
      </c>
      <c r="F951" s="17" t="s">
        <v>4</v>
      </c>
      <c r="G951" s="40"/>
      <c r="H951" s="31">
        <f t="shared" ref="H951:H963" si="737">J951*1.2</f>
        <v>118.5942</v>
      </c>
      <c r="I951" s="32">
        <f t="shared" ref="I951:I963" si="738">K951*1.2</f>
        <v>11894.99826</v>
      </c>
      <c r="J951" s="33">
        <v>98.828500000000005</v>
      </c>
      <c r="K951" s="32">
        <f t="shared" ref="K951:K963" si="739">J951*$F$3</f>
        <v>9912.4985500000003</v>
      </c>
      <c r="L951" s="33">
        <v>87.385199999999998</v>
      </c>
      <c r="M951" s="34">
        <f t="shared" ref="M951:M963" si="740">(K951+O951)/2</f>
        <v>8764.735560000001</v>
      </c>
      <c r="N951" s="33">
        <v>75.941900000000004</v>
      </c>
      <c r="O951" s="34">
        <f t="shared" si="720"/>
        <v>7616.9725699999999</v>
      </c>
      <c r="P951" s="39">
        <f t="shared" si="706"/>
        <v>6855.2753130000001</v>
      </c>
      <c r="Q951" s="28">
        <f t="shared" si="707"/>
        <v>9940.14920385</v>
      </c>
      <c r="R951" s="28">
        <f t="shared" si="708"/>
        <v>9641.9447277345007</v>
      </c>
      <c r="S951" s="28">
        <f t="shared" si="709"/>
        <v>9443.1417436574993</v>
      </c>
      <c r="T951" s="28">
        <f t="shared" si="710"/>
        <v>9244.3387595804998</v>
      </c>
      <c r="U951" s="28">
        <f t="shared" si="711"/>
        <v>8946.1342834650004</v>
      </c>
    </row>
    <row r="952" spans="1:21" s="14" customFormat="1" ht="12.95" customHeight="1" x14ac:dyDescent="0.25">
      <c r="A952" s="5">
        <v>1108</v>
      </c>
      <c r="B952" s="9" t="s">
        <v>1435</v>
      </c>
      <c r="C952" s="4" t="s">
        <v>2520</v>
      </c>
      <c r="D952" s="4" t="s">
        <v>2506</v>
      </c>
      <c r="E952" s="29">
        <v>2023</v>
      </c>
      <c r="F952" s="17" t="s">
        <v>4</v>
      </c>
      <c r="G952" s="40"/>
      <c r="H952" s="31">
        <f t="shared" si="737"/>
        <v>79.895039999999995</v>
      </c>
      <c r="I952" s="32">
        <f t="shared" si="738"/>
        <v>8013.4725119999994</v>
      </c>
      <c r="J952" s="33">
        <v>66.5792</v>
      </c>
      <c r="K952" s="32">
        <f t="shared" si="739"/>
        <v>6677.8937599999999</v>
      </c>
      <c r="L952" s="33">
        <v>58.777000000000001</v>
      </c>
      <c r="M952" s="34">
        <f t="shared" si="740"/>
        <v>5895.3280849999992</v>
      </c>
      <c r="N952" s="33">
        <v>50.974699999999999</v>
      </c>
      <c r="O952" s="34">
        <f t="shared" si="720"/>
        <v>5112.7624099999994</v>
      </c>
      <c r="P952" s="39">
        <f t="shared" si="706"/>
        <v>4601.4861689999998</v>
      </c>
      <c r="Q952" s="28">
        <f t="shared" si="707"/>
        <v>6672.1549450499997</v>
      </c>
      <c r="R952" s="28">
        <f t="shared" si="708"/>
        <v>6471.9902966985001</v>
      </c>
      <c r="S952" s="28">
        <f t="shared" si="709"/>
        <v>6338.5471977974994</v>
      </c>
      <c r="T952" s="28">
        <f t="shared" si="710"/>
        <v>6205.1040988964996</v>
      </c>
      <c r="U952" s="28">
        <f t="shared" si="711"/>
        <v>6004.939450545</v>
      </c>
    </row>
    <row r="953" spans="1:21" s="14" customFormat="1" ht="12.95" customHeight="1" x14ac:dyDescent="0.25">
      <c r="A953" s="5">
        <v>1109</v>
      </c>
      <c r="B953" s="9" t="s">
        <v>1436</v>
      </c>
      <c r="C953" s="4" t="s">
        <v>2521</v>
      </c>
      <c r="D953" s="4" t="s">
        <v>2507</v>
      </c>
      <c r="E953" s="29">
        <v>2023</v>
      </c>
      <c r="F953" s="17" t="s">
        <v>4</v>
      </c>
      <c r="G953" s="40"/>
      <c r="H953" s="31">
        <f t="shared" si="737"/>
        <v>118.5942</v>
      </c>
      <c r="I953" s="32">
        <f t="shared" si="738"/>
        <v>11894.99826</v>
      </c>
      <c r="J953" s="33">
        <v>98.828500000000005</v>
      </c>
      <c r="K953" s="32">
        <f t="shared" si="739"/>
        <v>9912.4985500000003</v>
      </c>
      <c r="L953" s="33">
        <v>87.385199999999998</v>
      </c>
      <c r="M953" s="34">
        <f t="shared" si="740"/>
        <v>8764.735560000001</v>
      </c>
      <c r="N953" s="33">
        <v>75.941900000000004</v>
      </c>
      <c r="O953" s="34">
        <f t="shared" si="720"/>
        <v>7616.9725699999999</v>
      </c>
      <c r="P953" s="39">
        <f t="shared" si="706"/>
        <v>6855.2753130000001</v>
      </c>
      <c r="Q953" s="28">
        <f t="shared" si="707"/>
        <v>9940.14920385</v>
      </c>
      <c r="R953" s="28">
        <f t="shared" si="708"/>
        <v>9641.9447277345007</v>
      </c>
      <c r="S953" s="28">
        <f t="shared" si="709"/>
        <v>9443.1417436574993</v>
      </c>
      <c r="T953" s="28">
        <f t="shared" si="710"/>
        <v>9244.3387595804998</v>
      </c>
      <c r="U953" s="28">
        <f t="shared" si="711"/>
        <v>8946.1342834650004</v>
      </c>
    </row>
    <row r="954" spans="1:21" s="14" customFormat="1" ht="12.95" customHeight="1" x14ac:dyDescent="0.25">
      <c r="A954" s="5">
        <v>1110</v>
      </c>
      <c r="B954" s="9" t="s">
        <v>1437</v>
      </c>
      <c r="C954" s="4" t="s">
        <v>2522</v>
      </c>
      <c r="D954" s="4" t="s">
        <v>2508</v>
      </c>
      <c r="E954" s="29">
        <v>2023</v>
      </c>
      <c r="F954" s="17" t="s">
        <v>4</v>
      </c>
      <c r="G954" s="40"/>
      <c r="H954" s="31">
        <f t="shared" si="737"/>
        <v>82.391760000000005</v>
      </c>
      <c r="I954" s="32">
        <f t="shared" si="738"/>
        <v>8263.8935280000005</v>
      </c>
      <c r="J954" s="33">
        <v>68.659800000000004</v>
      </c>
      <c r="K954" s="32">
        <f t="shared" si="739"/>
        <v>6886.5779400000001</v>
      </c>
      <c r="L954" s="33">
        <v>60.857599999999998</v>
      </c>
      <c r="M954" s="34">
        <f t="shared" si="740"/>
        <v>6104.0122650000003</v>
      </c>
      <c r="N954" s="33">
        <v>53.055300000000003</v>
      </c>
      <c r="O954" s="34">
        <f t="shared" si="720"/>
        <v>5321.4465900000005</v>
      </c>
      <c r="P954" s="39">
        <f t="shared" si="706"/>
        <v>4789.301931</v>
      </c>
      <c r="Q954" s="28">
        <f t="shared" si="707"/>
        <v>6944.4877999500004</v>
      </c>
      <c r="R954" s="28">
        <f t="shared" si="708"/>
        <v>6736.1531659515003</v>
      </c>
      <c r="S954" s="28">
        <f t="shared" si="709"/>
        <v>6597.2634099525003</v>
      </c>
      <c r="T954" s="28">
        <f t="shared" si="710"/>
        <v>6458.3736539535003</v>
      </c>
      <c r="U954" s="28">
        <f t="shared" si="711"/>
        <v>6250.0390199550002</v>
      </c>
    </row>
    <row r="955" spans="1:21" s="14" customFormat="1" ht="12.95" customHeight="1" x14ac:dyDescent="0.25">
      <c r="A955" s="5">
        <v>1111</v>
      </c>
      <c r="B955" s="9" t="s">
        <v>1438</v>
      </c>
      <c r="C955" s="4" t="s">
        <v>2523</v>
      </c>
      <c r="D955" s="4" t="s">
        <v>2509</v>
      </c>
      <c r="E955" s="29">
        <v>2023</v>
      </c>
      <c r="F955" s="17" t="s">
        <v>4</v>
      </c>
      <c r="G955" s="40"/>
      <c r="H955" s="31">
        <f t="shared" si="737"/>
        <v>124.836</v>
      </c>
      <c r="I955" s="32">
        <f t="shared" si="738"/>
        <v>12521.050799999999</v>
      </c>
      <c r="J955" s="33">
        <v>104.03</v>
      </c>
      <c r="K955" s="32">
        <f t="shared" si="739"/>
        <v>10434.208999999999</v>
      </c>
      <c r="L955" s="33">
        <v>92.066599999999994</v>
      </c>
      <c r="M955" s="34">
        <f t="shared" si="740"/>
        <v>9234.2749649999987</v>
      </c>
      <c r="N955" s="33">
        <v>80.103099999999998</v>
      </c>
      <c r="O955" s="34">
        <f t="shared" si="720"/>
        <v>8034.3409299999994</v>
      </c>
      <c r="P955" s="39">
        <f t="shared" si="706"/>
        <v>7230.9068369999995</v>
      </c>
      <c r="Q955" s="28">
        <f t="shared" si="707"/>
        <v>10484.81491365</v>
      </c>
      <c r="R955" s="28">
        <f t="shared" si="708"/>
        <v>10170.270466240499</v>
      </c>
      <c r="S955" s="28">
        <f t="shared" si="709"/>
        <v>9960.5741679674993</v>
      </c>
      <c r="T955" s="28">
        <f t="shared" si="710"/>
        <v>9750.8778696944992</v>
      </c>
      <c r="U955" s="28">
        <f t="shared" si="711"/>
        <v>9436.333422284999</v>
      </c>
    </row>
    <row r="956" spans="1:21" s="14" customFormat="1" ht="12.95" customHeight="1" x14ac:dyDescent="0.25">
      <c r="A956" s="5">
        <v>1112</v>
      </c>
      <c r="B956" s="9" t="s">
        <v>1439</v>
      </c>
      <c r="C956" s="4" t="s">
        <v>2524</v>
      </c>
      <c r="D956" s="4" t="s">
        <v>2510</v>
      </c>
      <c r="E956" s="29">
        <v>2023</v>
      </c>
      <c r="F956" s="17" t="s">
        <v>4</v>
      </c>
      <c r="G956" s="40"/>
      <c r="H956" s="31">
        <f t="shared" si="737"/>
        <v>82.391760000000005</v>
      </c>
      <c r="I956" s="32">
        <f t="shared" si="738"/>
        <v>8263.8935280000005</v>
      </c>
      <c r="J956" s="33">
        <v>68.659800000000004</v>
      </c>
      <c r="K956" s="32">
        <f t="shared" si="739"/>
        <v>6886.5779400000001</v>
      </c>
      <c r="L956" s="33">
        <v>60.857599999999998</v>
      </c>
      <c r="M956" s="34">
        <f t="shared" si="740"/>
        <v>6104.0122650000003</v>
      </c>
      <c r="N956" s="33">
        <v>53.055300000000003</v>
      </c>
      <c r="O956" s="34">
        <f t="shared" si="720"/>
        <v>5321.4465900000005</v>
      </c>
      <c r="P956" s="39">
        <f t="shared" si="706"/>
        <v>4789.301931</v>
      </c>
      <c r="Q956" s="28">
        <f t="shared" si="707"/>
        <v>6944.4877999500004</v>
      </c>
      <c r="R956" s="28">
        <f t="shared" si="708"/>
        <v>6736.1531659515003</v>
      </c>
      <c r="S956" s="28">
        <f t="shared" si="709"/>
        <v>6597.2634099525003</v>
      </c>
      <c r="T956" s="28">
        <f t="shared" si="710"/>
        <v>6458.3736539535003</v>
      </c>
      <c r="U956" s="28">
        <f t="shared" si="711"/>
        <v>6250.0390199550002</v>
      </c>
    </row>
    <row r="957" spans="1:21" s="14" customFormat="1" ht="12.95" customHeight="1" x14ac:dyDescent="0.25">
      <c r="A957" s="5">
        <v>1113</v>
      </c>
      <c r="B957" s="9" t="s">
        <v>1440</v>
      </c>
      <c r="C957" s="4" t="s">
        <v>2525</v>
      </c>
      <c r="D957" s="4" t="s">
        <v>2511</v>
      </c>
      <c r="E957" s="29">
        <v>2023</v>
      </c>
      <c r="F957" s="17" t="s">
        <v>4</v>
      </c>
      <c r="G957" s="40"/>
      <c r="H957" s="31">
        <f t="shared" si="737"/>
        <v>124.836</v>
      </c>
      <c r="I957" s="32">
        <f t="shared" si="738"/>
        <v>12521.050799999999</v>
      </c>
      <c r="J957" s="33">
        <v>104.03</v>
      </c>
      <c r="K957" s="32">
        <f t="shared" si="739"/>
        <v>10434.208999999999</v>
      </c>
      <c r="L957" s="33">
        <v>92.066599999999994</v>
      </c>
      <c r="M957" s="34">
        <f t="shared" si="740"/>
        <v>9234.2749649999987</v>
      </c>
      <c r="N957" s="33">
        <v>80.103099999999998</v>
      </c>
      <c r="O957" s="34">
        <f t="shared" si="720"/>
        <v>8034.3409299999994</v>
      </c>
      <c r="P957" s="39">
        <f t="shared" si="706"/>
        <v>7230.9068369999995</v>
      </c>
      <c r="Q957" s="28">
        <f t="shared" si="707"/>
        <v>10484.81491365</v>
      </c>
      <c r="R957" s="28">
        <f t="shared" si="708"/>
        <v>10170.270466240499</v>
      </c>
      <c r="S957" s="28">
        <f t="shared" si="709"/>
        <v>9960.5741679674993</v>
      </c>
      <c r="T957" s="28">
        <f t="shared" si="710"/>
        <v>9750.8778696944992</v>
      </c>
      <c r="U957" s="28">
        <f t="shared" si="711"/>
        <v>9436.333422284999</v>
      </c>
    </row>
    <row r="958" spans="1:21" s="14" customFormat="1" ht="12.75" customHeight="1" x14ac:dyDescent="0.25">
      <c r="A958" s="5">
        <v>1114</v>
      </c>
      <c r="B958" s="9" t="s">
        <v>1441</v>
      </c>
      <c r="C958" s="4" t="s">
        <v>2526</v>
      </c>
      <c r="D958" s="4" t="s">
        <v>2512</v>
      </c>
      <c r="E958" s="29">
        <v>2023</v>
      </c>
      <c r="F958" s="17" t="s">
        <v>4</v>
      </c>
      <c r="G958" s="40"/>
      <c r="H958" s="31">
        <f t="shared" si="737"/>
        <v>91.130279999999999</v>
      </c>
      <c r="I958" s="32">
        <f t="shared" si="738"/>
        <v>9140.3670839999995</v>
      </c>
      <c r="J958" s="33">
        <v>75.941900000000004</v>
      </c>
      <c r="K958" s="32">
        <f t="shared" si="739"/>
        <v>7616.9725699999999</v>
      </c>
      <c r="L958" s="33">
        <v>67.099400000000003</v>
      </c>
      <c r="M958" s="34">
        <f t="shared" si="740"/>
        <v>6730.064805</v>
      </c>
      <c r="N958" s="33">
        <v>58.256799999999998</v>
      </c>
      <c r="O958" s="34">
        <f t="shared" si="720"/>
        <v>5843.1570400000001</v>
      </c>
      <c r="P958" s="39">
        <f t="shared" si="706"/>
        <v>5258.8413360000004</v>
      </c>
      <c r="Q958" s="28">
        <f t="shared" si="707"/>
        <v>7625.3199372000008</v>
      </c>
      <c r="R958" s="28">
        <f t="shared" si="708"/>
        <v>7396.5603390840006</v>
      </c>
      <c r="S958" s="28">
        <f t="shared" si="709"/>
        <v>7244.0539403400007</v>
      </c>
      <c r="T958" s="28">
        <f t="shared" si="710"/>
        <v>7091.5475415960009</v>
      </c>
      <c r="U958" s="28">
        <f t="shared" si="711"/>
        <v>6862.7879434800006</v>
      </c>
    </row>
    <row r="959" spans="1:21" s="14" customFormat="1" ht="12.95" customHeight="1" x14ac:dyDescent="0.25">
      <c r="A959" s="5">
        <v>1115</v>
      </c>
      <c r="B959" s="9" t="s">
        <v>1442</v>
      </c>
      <c r="C959" s="4" t="s">
        <v>2527</v>
      </c>
      <c r="D959" s="4" t="s">
        <v>2513</v>
      </c>
      <c r="E959" s="29">
        <v>2023</v>
      </c>
      <c r="F959" s="17" t="s">
        <v>4</v>
      </c>
      <c r="G959" s="40"/>
      <c r="H959" s="31">
        <f t="shared" si="737"/>
        <v>134.82288</v>
      </c>
      <c r="I959" s="32">
        <f t="shared" si="738"/>
        <v>13522.734864</v>
      </c>
      <c r="J959" s="33">
        <v>112.3524</v>
      </c>
      <c r="K959" s="32">
        <f t="shared" si="739"/>
        <v>11268.94572</v>
      </c>
      <c r="L959" s="33">
        <v>99.348699999999994</v>
      </c>
      <c r="M959" s="34">
        <f t="shared" si="740"/>
        <v>9964.6695949999994</v>
      </c>
      <c r="N959" s="33">
        <v>86.344899999999996</v>
      </c>
      <c r="O959" s="34">
        <f t="shared" si="720"/>
        <v>8660.3934699999991</v>
      </c>
      <c r="P959" s="39">
        <f t="shared" si="706"/>
        <v>7794.3541229999992</v>
      </c>
      <c r="Q959" s="28">
        <f t="shared" si="707"/>
        <v>11301.813478349999</v>
      </c>
      <c r="R959" s="28">
        <f t="shared" si="708"/>
        <v>10962.759073999499</v>
      </c>
      <c r="S959" s="28">
        <f t="shared" si="709"/>
        <v>10736.722804432498</v>
      </c>
      <c r="T959" s="28">
        <f t="shared" si="710"/>
        <v>10510.686534865499</v>
      </c>
      <c r="U959" s="28">
        <f t="shared" si="711"/>
        <v>10171.632130515</v>
      </c>
    </row>
    <row r="960" spans="1:21" s="14" customFormat="1" ht="12.95" customHeight="1" x14ac:dyDescent="0.25">
      <c r="A960" s="5">
        <v>1116</v>
      </c>
      <c r="B960" s="9" t="s">
        <v>1443</v>
      </c>
      <c r="C960" s="4" t="s">
        <v>2528</v>
      </c>
      <c r="D960" s="4" t="s">
        <v>2514</v>
      </c>
      <c r="E960" s="29">
        <v>2023</v>
      </c>
      <c r="F960" s="17" t="s">
        <v>4</v>
      </c>
      <c r="G960" s="40"/>
      <c r="H960" s="31">
        <f t="shared" si="737"/>
        <v>91.130279999999999</v>
      </c>
      <c r="I960" s="32">
        <f t="shared" si="738"/>
        <v>9140.3670839999995</v>
      </c>
      <c r="J960" s="33">
        <v>75.941900000000004</v>
      </c>
      <c r="K960" s="32">
        <f t="shared" si="739"/>
        <v>7616.9725699999999</v>
      </c>
      <c r="L960" s="33">
        <v>67.099400000000003</v>
      </c>
      <c r="M960" s="34">
        <f t="shared" si="740"/>
        <v>6730.064805</v>
      </c>
      <c r="N960" s="33">
        <v>58.256799999999998</v>
      </c>
      <c r="O960" s="34">
        <f t="shared" si="720"/>
        <v>5843.1570400000001</v>
      </c>
      <c r="P960" s="39">
        <f t="shared" si="706"/>
        <v>5258.8413360000004</v>
      </c>
      <c r="Q960" s="28">
        <f t="shared" si="707"/>
        <v>7625.3199372000008</v>
      </c>
      <c r="R960" s="28">
        <f t="shared" si="708"/>
        <v>7396.5603390840006</v>
      </c>
      <c r="S960" s="28">
        <f t="shared" si="709"/>
        <v>7244.0539403400007</v>
      </c>
      <c r="T960" s="28">
        <f t="shared" si="710"/>
        <v>7091.5475415960009</v>
      </c>
      <c r="U960" s="28">
        <f t="shared" si="711"/>
        <v>6862.7879434800006</v>
      </c>
    </row>
    <row r="961" spans="1:21" s="14" customFormat="1" ht="12.95" customHeight="1" x14ac:dyDescent="0.25">
      <c r="A961" s="5">
        <v>1117</v>
      </c>
      <c r="B961" s="9" t="s">
        <v>1444</v>
      </c>
      <c r="C961" s="4" t="s">
        <v>2529</v>
      </c>
      <c r="D961" s="4" t="s">
        <v>2515</v>
      </c>
      <c r="E961" s="29">
        <v>2023</v>
      </c>
      <c r="F961" s="17" t="s">
        <v>4</v>
      </c>
      <c r="G961" s="40"/>
      <c r="H961" s="31">
        <f t="shared" si="737"/>
        <v>134.82288</v>
      </c>
      <c r="I961" s="32">
        <f t="shared" si="738"/>
        <v>13522.734864</v>
      </c>
      <c r="J961" s="33">
        <v>112.3524</v>
      </c>
      <c r="K961" s="32">
        <f t="shared" si="739"/>
        <v>11268.94572</v>
      </c>
      <c r="L961" s="33">
        <v>99.348699999999994</v>
      </c>
      <c r="M961" s="34">
        <f t="shared" si="740"/>
        <v>9964.6695949999994</v>
      </c>
      <c r="N961" s="33">
        <v>86.344899999999996</v>
      </c>
      <c r="O961" s="34">
        <f t="shared" si="720"/>
        <v>8660.3934699999991</v>
      </c>
      <c r="P961" s="39">
        <f t="shared" si="706"/>
        <v>7794.3541229999992</v>
      </c>
      <c r="Q961" s="28">
        <f t="shared" si="707"/>
        <v>11301.813478349999</v>
      </c>
      <c r="R961" s="28">
        <f t="shared" si="708"/>
        <v>10962.759073999499</v>
      </c>
      <c r="S961" s="28">
        <f t="shared" si="709"/>
        <v>10736.722804432498</v>
      </c>
      <c r="T961" s="28">
        <f t="shared" si="710"/>
        <v>10510.686534865499</v>
      </c>
      <c r="U961" s="28">
        <f t="shared" si="711"/>
        <v>10171.632130515</v>
      </c>
    </row>
    <row r="962" spans="1:21" s="14" customFormat="1" ht="12.95" customHeight="1" x14ac:dyDescent="0.25">
      <c r="A962" s="5">
        <v>1118</v>
      </c>
      <c r="B962" s="9" t="s">
        <v>1445</v>
      </c>
      <c r="C962" s="4" t="s">
        <v>2530</v>
      </c>
      <c r="D962" s="4" t="s">
        <v>2516</v>
      </c>
      <c r="E962" s="29">
        <v>2023</v>
      </c>
      <c r="F962" s="17" t="s">
        <v>4</v>
      </c>
      <c r="G962" s="40"/>
      <c r="H962" s="31">
        <f t="shared" si="737"/>
        <v>91.130279999999999</v>
      </c>
      <c r="I962" s="32">
        <f t="shared" si="738"/>
        <v>9140.3670839999995</v>
      </c>
      <c r="J962" s="33">
        <v>75.941900000000004</v>
      </c>
      <c r="K962" s="32">
        <f t="shared" si="739"/>
        <v>7616.9725699999999</v>
      </c>
      <c r="L962" s="33">
        <v>67.099400000000003</v>
      </c>
      <c r="M962" s="34">
        <f t="shared" si="740"/>
        <v>6730.064805</v>
      </c>
      <c r="N962" s="33">
        <v>58.256799999999998</v>
      </c>
      <c r="O962" s="34">
        <f t="shared" si="720"/>
        <v>5843.1570400000001</v>
      </c>
      <c r="P962" s="39">
        <f t="shared" si="706"/>
        <v>5258.8413360000004</v>
      </c>
      <c r="Q962" s="28">
        <f t="shared" si="707"/>
        <v>7625.3199372000008</v>
      </c>
      <c r="R962" s="28">
        <f t="shared" si="708"/>
        <v>7396.5603390840006</v>
      </c>
      <c r="S962" s="28">
        <f t="shared" si="709"/>
        <v>7244.0539403400007</v>
      </c>
      <c r="T962" s="28">
        <f t="shared" si="710"/>
        <v>7091.5475415960009</v>
      </c>
      <c r="U962" s="28">
        <f t="shared" si="711"/>
        <v>6862.7879434800006</v>
      </c>
    </row>
    <row r="963" spans="1:21" s="14" customFormat="1" ht="12.95" customHeight="1" x14ac:dyDescent="0.25">
      <c r="A963" s="5">
        <v>1119</v>
      </c>
      <c r="B963" s="9" t="s">
        <v>1446</v>
      </c>
      <c r="C963" s="4" t="s">
        <v>2531</v>
      </c>
      <c r="D963" s="4" t="s">
        <v>2517</v>
      </c>
      <c r="E963" s="29">
        <v>2023</v>
      </c>
      <c r="F963" s="17" t="s">
        <v>4</v>
      </c>
      <c r="G963" s="40"/>
      <c r="H963" s="31">
        <f t="shared" si="737"/>
        <v>134.82288</v>
      </c>
      <c r="I963" s="32">
        <f t="shared" si="738"/>
        <v>13522.734864</v>
      </c>
      <c r="J963" s="33">
        <v>112.3524</v>
      </c>
      <c r="K963" s="32">
        <f t="shared" si="739"/>
        <v>11268.94572</v>
      </c>
      <c r="L963" s="33">
        <v>99.348699999999994</v>
      </c>
      <c r="M963" s="34">
        <f t="shared" si="740"/>
        <v>9964.6695949999994</v>
      </c>
      <c r="N963" s="33">
        <v>86.344899999999996</v>
      </c>
      <c r="O963" s="34">
        <f t="shared" si="720"/>
        <v>8660.3934699999991</v>
      </c>
      <c r="P963" s="39">
        <f t="shared" si="706"/>
        <v>7794.3541229999992</v>
      </c>
      <c r="Q963" s="28">
        <f t="shared" si="707"/>
        <v>11301.813478349999</v>
      </c>
      <c r="R963" s="28">
        <f t="shared" si="708"/>
        <v>10962.759073999499</v>
      </c>
      <c r="S963" s="28">
        <f t="shared" si="709"/>
        <v>10736.722804432498</v>
      </c>
      <c r="T963" s="28">
        <f t="shared" si="710"/>
        <v>10510.686534865499</v>
      </c>
      <c r="U963" s="28">
        <f t="shared" si="711"/>
        <v>10171.632130515</v>
      </c>
    </row>
  </sheetData>
  <mergeCells count="91">
    <mergeCell ref="C899:G899"/>
    <mergeCell ref="A900:C900"/>
    <mergeCell ref="A716:C716"/>
    <mergeCell ref="A112:C112"/>
    <mergeCell ref="A448:C448"/>
    <mergeCell ref="A460:C460"/>
    <mergeCell ref="D116:U116"/>
    <mergeCell ref="D127:U127"/>
    <mergeCell ref="E198:U198"/>
    <mergeCell ref="A259:C259"/>
    <mergeCell ref="A265:C265"/>
    <mergeCell ref="D259:U259"/>
    <mergeCell ref="D265:U265"/>
    <mergeCell ref="E334:U334"/>
    <mergeCell ref="A893:U893"/>
    <mergeCell ref="D900:U900"/>
    <mergeCell ref="A942:C942"/>
    <mergeCell ref="A949:C949"/>
    <mergeCell ref="A925:C925"/>
    <mergeCell ref="A935:C935"/>
    <mergeCell ref="D935:U935"/>
    <mergeCell ref="D942:U942"/>
    <mergeCell ref="D949:U949"/>
    <mergeCell ref="A66:C66"/>
    <mergeCell ref="E249:U249"/>
    <mergeCell ref="E54:U54"/>
    <mergeCell ref="D66:U66"/>
    <mergeCell ref="D112:U112"/>
    <mergeCell ref="A111:U111"/>
    <mergeCell ref="A115:U115"/>
    <mergeCell ref="A249:D249"/>
    <mergeCell ref="A54:C54"/>
    <mergeCell ref="A116:C116"/>
    <mergeCell ref="A127:C127"/>
    <mergeCell ref="A198:D198"/>
    <mergeCell ref="A18:C18"/>
    <mergeCell ref="A42:C42"/>
    <mergeCell ref="F14:F16"/>
    <mergeCell ref="G14:G16"/>
    <mergeCell ref="C14:C16"/>
    <mergeCell ref="B14:B16"/>
    <mergeCell ref="A14:A16"/>
    <mergeCell ref="D14:D16"/>
    <mergeCell ref="E14:E16"/>
    <mergeCell ref="D18:U18"/>
    <mergeCell ref="D42:U42"/>
    <mergeCell ref="A17:U17"/>
    <mergeCell ref="Q14:Q16"/>
    <mergeCell ref="R14:R16"/>
    <mergeCell ref="S14:S16"/>
    <mergeCell ref="T14:T16"/>
    <mergeCell ref="A924:U924"/>
    <mergeCell ref="D925:U925"/>
    <mergeCell ref="A334:D334"/>
    <mergeCell ref="A393:D393"/>
    <mergeCell ref="A453:C453"/>
    <mergeCell ref="E393:U393"/>
    <mergeCell ref="D448:U448"/>
    <mergeCell ref="A452:U452"/>
    <mergeCell ref="D453:U453"/>
    <mergeCell ref="A459:U459"/>
    <mergeCell ref="D460:U460"/>
    <mergeCell ref="A610:C610"/>
    <mergeCell ref="A894:A898"/>
    <mergeCell ref="C715:G715"/>
    <mergeCell ref="D485:U485"/>
    <mergeCell ref="A609:U609"/>
    <mergeCell ref="D610:U610"/>
    <mergeCell ref="A709:U709"/>
    <mergeCell ref="D716:U716"/>
    <mergeCell ref="A710:A714"/>
    <mergeCell ref="A485:C485"/>
    <mergeCell ref="A8:U8"/>
    <mergeCell ref="A9:U9"/>
    <mergeCell ref="A10:U10"/>
    <mergeCell ref="A11:U11"/>
    <mergeCell ref="A12:U12"/>
    <mergeCell ref="A1:C4"/>
    <mergeCell ref="Q1:U4"/>
    <mergeCell ref="D4:F4"/>
    <mergeCell ref="D1:F2"/>
    <mergeCell ref="A7:U7"/>
    <mergeCell ref="U14:U16"/>
    <mergeCell ref="H15:I15"/>
    <mergeCell ref="J15:K15"/>
    <mergeCell ref="L15:M15"/>
    <mergeCell ref="N15:O15"/>
    <mergeCell ref="H14:I14"/>
    <mergeCell ref="J14:K14"/>
    <mergeCell ref="L14:M14"/>
    <mergeCell ref="N14:O14"/>
  </mergeCells>
  <hyperlinks>
    <hyperlink ref="A11" r:id="rId1"/>
    <hyperlink ref="A12" r:id="rId2"/>
  </hyperlinks>
  <pageMargins left="0.35433070866141736" right="0.15748031496062992" top="0.19685039370078741" bottom="0.19685039370078741" header="0.51181102362204722" footer="0.51181102362204722"/>
  <pageSetup paperSize="9" scale="80" fitToHeight="0" orientation="landscape" r:id="rId3"/>
  <ignoredErrors>
    <ignoredError sqref="B891" numberStoredAsText="1"/>
  </ignoredErrors>
  <drawing r:id="rId4"/>
  <legacyDrawing r:id="rId5"/>
  <oleObjects>
    <mc:AlternateContent xmlns:mc="http://schemas.openxmlformats.org/markup-compatibility/2006">
      <mc:Choice Requires="x14">
        <oleObject progId="CorelDraw.Graphic.18" shapeId="1025" r:id="rId6">
          <objectPr defaultSize="0" autoPict="0" r:id="rId7">
            <anchor moveWithCells="1">
              <from>
                <xdr:col>16</xdr:col>
                <xdr:colOff>304800</xdr:colOff>
                <xdr:row>114</xdr:row>
                <xdr:rowOff>123825</xdr:rowOff>
              </from>
              <to>
                <xdr:col>18</xdr:col>
                <xdr:colOff>676275</xdr:colOff>
                <xdr:row>115</xdr:row>
                <xdr:rowOff>323850</xdr:rowOff>
              </to>
            </anchor>
          </objectPr>
        </oleObject>
      </mc:Choice>
      <mc:Fallback>
        <oleObject progId="CorelDraw.Graphic.18" shapeId="1025" r:id="rId6"/>
      </mc:Fallback>
    </mc:AlternateContent>
    <mc:AlternateContent xmlns:mc="http://schemas.openxmlformats.org/markup-compatibility/2006">
      <mc:Choice Requires="x14">
        <oleObject progId="CorelDraw.Graphic.18" shapeId="1026" r:id="rId8">
          <objectPr defaultSize="0" autoPict="0" r:id="rId9">
            <anchor moveWithCells="1">
              <from>
                <xdr:col>19</xdr:col>
                <xdr:colOff>342900</xdr:colOff>
                <xdr:row>114</xdr:row>
                <xdr:rowOff>104775</xdr:rowOff>
              </from>
              <to>
                <xdr:col>20</xdr:col>
                <xdr:colOff>114300</xdr:colOff>
                <xdr:row>115</xdr:row>
                <xdr:rowOff>314325</xdr:rowOff>
              </to>
            </anchor>
          </objectPr>
        </oleObject>
      </mc:Choice>
      <mc:Fallback>
        <oleObject progId="CorelDraw.Graphic.18" shapeId="1026" r:id="rId8"/>
      </mc:Fallback>
    </mc:AlternateContent>
    <mc:AlternateContent xmlns:mc="http://schemas.openxmlformats.org/markup-compatibility/2006">
      <mc:Choice Requires="x14">
        <oleObject shapeId="1028" r:id="rId10">
          <objectPr defaultSize="0" autoPict="0" r:id="rId11">
            <anchor moveWithCells="1" sizeWithCells="1">
              <from>
                <xdr:col>1</xdr:col>
                <xdr:colOff>171450</xdr:colOff>
                <xdr:row>0</xdr:row>
                <xdr:rowOff>114300</xdr:rowOff>
              </from>
              <to>
                <xdr:col>2</xdr:col>
                <xdr:colOff>2647950</xdr:colOff>
                <xdr:row>5</xdr:row>
                <xdr:rowOff>57150</xdr:rowOff>
              </to>
            </anchor>
          </objectPr>
        </oleObject>
      </mc:Choice>
      <mc:Fallback>
        <oleObject shapeId="1028" r:id="rId1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Sheet1</vt:lpstr>
      <vt:lpstr>Sheet1!Заголовки_для_печати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Денис Сыров</dc:creator>
  <cp:lastModifiedBy>user</cp:lastModifiedBy>
  <cp:lastPrinted>2024-04-02T14:08:29Z</cp:lastPrinted>
  <dcterms:created xsi:type="dcterms:W3CDTF">2022-08-29T11:42:49Z</dcterms:created>
  <dcterms:modified xsi:type="dcterms:W3CDTF">2024-04-02T14:08:33Z</dcterms:modified>
</cp:coreProperties>
</file>