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05" windowWidth="14805" windowHeight="8010"/>
  </bookViews>
  <sheets>
    <sheet name="Paolo Mozerro" sheetId="1" r:id="rId1"/>
    <sheet name="Paolo Mozerro Nero" sheetId="5" r:id="rId2"/>
    <sheet name="Ручки-рейлинг" sheetId="4" r:id="rId3"/>
  </sheets>
  <calcPr calcId="145621" refMode="R1C1"/>
</workbook>
</file>

<file path=xl/calcChain.xml><?xml version="1.0" encoding="utf-8"?>
<calcChain xmlns="http://schemas.openxmlformats.org/spreadsheetml/2006/main">
  <c r="G17" i="5" l="1"/>
  <c r="F234" i="1" l="1"/>
  <c r="G234" i="1"/>
  <c r="H234" i="1"/>
  <c r="I234" i="1"/>
  <c r="F233" i="1"/>
  <c r="G233" i="1"/>
  <c r="H233" i="1"/>
  <c r="I233" i="1"/>
  <c r="F232" i="1"/>
  <c r="G232" i="1"/>
  <c r="H232" i="1"/>
  <c r="I232" i="1"/>
  <c r="F231" i="1"/>
  <c r="G231" i="1"/>
  <c r="H231" i="1"/>
  <c r="I231" i="1"/>
  <c r="F230" i="1"/>
  <c r="G230" i="1"/>
  <c r="H230" i="1"/>
  <c r="I230" i="1"/>
  <c r="F229" i="1"/>
  <c r="G229" i="1"/>
  <c r="H229" i="1"/>
  <c r="I229" i="1"/>
  <c r="F228" i="1"/>
  <c r="G228" i="1"/>
  <c r="H228" i="1"/>
  <c r="I228" i="1"/>
  <c r="F227" i="1"/>
  <c r="G227" i="1"/>
  <c r="H227" i="1"/>
  <c r="I227" i="1"/>
  <c r="F226" i="1"/>
  <c r="G226" i="1"/>
  <c r="H226" i="1"/>
  <c r="I226" i="1"/>
  <c r="F225" i="1"/>
  <c r="G225" i="1"/>
  <c r="H225" i="1"/>
  <c r="I225" i="1"/>
  <c r="F224" i="1"/>
  <c r="G224" i="1"/>
  <c r="H224" i="1"/>
  <c r="I224" i="1"/>
  <c r="F223" i="1"/>
  <c r="G223" i="1"/>
  <c r="H223" i="1"/>
  <c r="I223" i="1"/>
  <c r="F31" i="5" l="1"/>
  <c r="F4" i="5" l="1"/>
  <c r="G4" i="5"/>
  <c r="H4" i="5"/>
  <c r="I4" i="5"/>
  <c r="F5" i="5"/>
  <c r="G5" i="5"/>
  <c r="H5" i="5"/>
  <c r="I5" i="5"/>
  <c r="F6" i="5"/>
  <c r="G6" i="5"/>
  <c r="H6" i="5"/>
  <c r="I6" i="5"/>
  <c r="F7" i="5"/>
  <c r="G7" i="5"/>
  <c r="H7" i="5"/>
  <c r="I7" i="5"/>
  <c r="F8" i="5"/>
  <c r="G8" i="5"/>
  <c r="H8" i="5"/>
  <c r="I8" i="5"/>
  <c r="F9" i="5"/>
  <c r="G9" i="5"/>
  <c r="H9" i="5"/>
  <c r="I9" i="5"/>
  <c r="F10" i="5"/>
  <c r="G10" i="5"/>
  <c r="H10" i="5"/>
  <c r="I10" i="5"/>
  <c r="F11" i="5"/>
  <c r="G11" i="5"/>
  <c r="H11" i="5"/>
  <c r="I11" i="5"/>
  <c r="F12" i="5"/>
  <c r="G12" i="5"/>
  <c r="H12" i="5"/>
  <c r="I12" i="5"/>
  <c r="F13" i="5"/>
  <c r="G13" i="5"/>
  <c r="H13" i="5"/>
  <c r="I13" i="5"/>
  <c r="F14" i="5"/>
  <c r="G14" i="5"/>
  <c r="H14" i="5"/>
  <c r="I14" i="5"/>
  <c r="F15" i="5"/>
  <c r="G15" i="5"/>
  <c r="H15" i="5"/>
  <c r="I15" i="5"/>
  <c r="F16" i="5"/>
  <c r="G16" i="5"/>
  <c r="H16" i="5"/>
  <c r="I16" i="5"/>
  <c r="F17" i="5"/>
  <c r="H17" i="5"/>
  <c r="I17" i="5"/>
  <c r="F18" i="5"/>
  <c r="G18" i="5"/>
  <c r="H18" i="5"/>
  <c r="I18" i="5"/>
  <c r="F19" i="5"/>
  <c r="G19" i="5"/>
  <c r="H19" i="5"/>
  <c r="I19" i="5"/>
  <c r="F20" i="5"/>
  <c r="G20" i="5"/>
  <c r="H20" i="5"/>
  <c r="I20" i="5"/>
  <c r="F21" i="5"/>
  <c r="G21" i="5"/>
  <c r="H21" i="5"/>
  <c r="I21" i="5"/>
  <c r="F22" i="5"/>
  <c r="G22" i="5"/>
  <c r="H22" i="5"/>
  <c r="I22" i="5"/>
  <c r="F23" i="5"/>
  <c r="G23" i="5"/>
  <c r="H23" i="5"/>
  <c r="I23" i="5"/>
  <c r="F24" i="5"/>
  <c r="G24" i="5"/>
  <c r="H24" i="5"/>
  <c r="I24" i="5"/>
  <c r="F25" i="5"/>
  <c r="G25" i="5"/>
  <c r="H25" i="5"/>
  <c r="I25" i="5"/>
  <c r="F26" i="5"/>
  <c r="G26" i="5"/>
  <c r="H26" i="5"/>
  <c r="I26" i="5"/>
  <c r="F27" i="5"/>
  <c r="G27" i="5"/>
  <c r="H27" i="5"/>
  <c r="I27" i="5"/>
  <c r="F28" i="5"/>
  <c r="G28" i="5"/>
  <c r="H28" i="5"/>
  <c r="I28" i="5"/>
  <c r="F29" i="5"/>
  <c r="G29" i="5"/>
  <c r="H29" i="5"/>
  <c r="I29" i="5"/>
  <c r="F30" i="5"/>
  <c r="G30" i="5"/>
  <c r="H30" i="5"/>
  <c r="I30" i="5"/>
  <c r="G31" i="5"/>
  <c r="H31" i="5"/>
  <c r="I31" i="5"/>
  <c r="F32" i="5"/>
  <c r="G32" i="5"/>
  <c r="H32" i="5"/>
  <c r="I32" i="5"/>
  <c r="F33" i="5"/>
  <c r="G33" i="5"/>
  <c r="H33" i="5"/>
  <c r="I33" i="5"/>
  <c r="F34" i="5"/>
  <c r="G34" i="5"/>
  <c r="H34" i="5"/>
  <c r="I34" i="5"/>
  <c r="F35" i="5"/>
  <c r="G35" i="5"/>
  <c r="H35" i="5"/>
  <c r="I35" i="5"/>
  <c r="F36" i="5"/>
  <c r="G36" i="5"/>
  <c r="H36" i="5"/>
  <c r="I36" i="5"/>
  <c r="F37" i="5"/>
  <c r="G37" i="5"/>
  <c r="H37" i="5"/>
  <c r="I37" i="5"/>
  <c r="F38" i="5"/>
  <c r="G38" i="5"/>
  <c r="H38" i="5"/>
  <c r="I38" i="5"/>
  <c r="F39" i="5"/>
  <c r="G39" i="5"/>
  <c r="H39" i="5"/>
  <c r="I39" i="5"/>
  <c r="I222" i="1" l="1"/>
  <c r="H222" i="1"/>
  <c r="G222" i="1"/>
  <c r="F222" i="1"/>
  <c r="I221" i="1"/>
  <c r="H221" i="1"/>
  <c r="G221" i="1"/>
  <c r="F221" i="1"/>
  <c r="I220" i="1"/>
  <c r="H220" i="1"/>
  <c r="G220" i="1"/>
  <c r="F220" i="1"/>
  <c r="I219" i="1"/>
  <c r="H219" i="1"/>
  <c r="G219" i="1"/>
  <c r="F219" i="1"/>
  <c r="I218" i="1"/>
  <c r="H218" i="1"/>
  <c r="G218" i="1"/>
  <c r="F218" i="1"/>
  <c r="I217" i="1"/>
  <c r="H217" i="1"/>
  <c r="G217" i="1"/>
  <c r="F217" i="1"/>
  <c r="I216" i="1"/>
  <c r="H216" i="1"/>
  <c r="G216" i="1"/>
  <c r="F216" i="1"/>
  <c r="I215" i="1"/>
  <c r="H215" i="1"/>
  <c r="G215" i="1"/>
  <c r="F215" i="1"/>
  <c r="I214" i="1"/>
  <c r="H214" i="1"/>
  <c r="G214" i="1"/>
  <c r="F214" i="1"/>
  <c r="I213" i="1"/>
  <c r="H213" i="1"/>
  <c r="G213" i="1"/>
  <c r="F213" i="1"/>
  <c r="I212" i="1"/>
  <c r="H212" i="1"/>
  <c r="G212" i="1"/>
  <c r="F212" i="1"/>
  <c r="I211" i="1"/>
  <c r="H211" i="1"/>
  <c r="G211" i="1"/>
  <c r="F211" i="1"/>
  <c r="I210" i="1"/>
  <c r="H210" i="1"/>
  <c r="G210" i="1"/>
  <c r="F210" i="1"/>
  <c r="I209" i="1"/>
  <c r="H209" i="1"/>
  <c r="G209" i="1"/>
  <c r="F209" i="1"/>
  <c r="I208" i="1"/>
  <c r="H208" i="1"/>
  <c r="G208" i="1"/>
  <c r="F208" i="1"/>
  <c r="I207" i="1"/>
  <c r="H207" i="1"/>
  <c r="G207" i="1"/>
  <c r="F207" i="1"/>
  <c r="I206" i="1"/>
  <c r="H206" i="1"/>
  <c r="G206" i="1"/>
  <c r="F206" i="1"/>
  <c r="I205" i="1"/>
  <c r="H205" i="1"/>
  <c r="G205" i="1"/>
  <c r="F205" i="1"/>
  <c r="I204" i="1"/>
  <c r="H204" i="1"/>
  <c r="G204" i="1"/>
  <c r="F204" i="1"/>
  <c r="I203" i="1"/>
  <c r="H203" i="1"/>
  <c r="G203" i="1"/>
  <c r="F203" i="1"/>
  <c r="I202" i="1"/>
  <c r="H202" i="1"/>
  <c r="G202" i="1"/>
  <c r="F202" i="1"/>
  <c r="I201" i="1"/>
  <c r="H201" i="1"/>
  <c r="G201" i="1"/>
  <c r="F201" i="1"/>
  <c r="I200" i="1"/>
  <c r="H200" i="1"/>
  <c r="G200" i="1"/>
  <c r="F200" i="1"/>
  <c r="I199" i="1"/>
  <c r="H199" i="1"/>
  <c r="G199" i="1"/>
  <c r="F199" i="1"/>
  <c r="I198" i="1"/>
  <c r="H198" i="1"/>
  <c r="G198" i="1"/>
  <c r="F198" i="1"/>
  <c r="I197" i="1"/>
  <c r="H197" i="1"/>
  <c r="G197" i="1"/>
  <c r="F197" i="1"/>
  <c r="I196" i="1"/>
  <c r="H196" i="1"/>
  <c r="G196" i="1"/>
  <c r="F196" i="1"/>
  <c r="I195" i="1"/>
  <c r="H195" i="1"/>
  <c r="G195" i="1"/>
  <c r="F195" i="1"/>
  <c r="I194" i="1"/>
  <c r="H194" i="1"/>
  <c r="G194" i="1"/>
  <c r="F194" i="1"/>
  <c r="I193" i="1"/>
  <c r="H193" i="1"/>
  <c r="G193" i="1"/>
  <c r="F193" i="1"/>
  <c r="I192" i="1"/>
  <c r="H192" i="1"/>
  <c r="G192" i="1"/>
  <c r="F192" i="1"/>
  <c r="I191" i="1"/>
  <c r="H191" i="1"/>
  <c r="G191" i="1"/>
  <c r="F191" i="1"/>
  <c r="I190" i="1"/>
  <c r="H190" i="1"/>
  <c r="G190" i="1"/>
  <c r="F190" i="1"/>
  <c r="I189" i="1"/>
  <c r="H189" i="1"/>
  <c r="G189" i="1"/>
  <c r="F189" i="1"/>
  <c r="I188" i="1"/>
  <c r="H188" i="1"/>
  <c r="G188" i="1"/>
  <c r="F188" i="1"/>
  <c r="I187" i="1"/>
  <c r="H187" i="1"/>
  <c r="G187" i="1"/>
  <c r="F187" i="1"/>
  <c r="I186" i="1"/>
  <c r="H186" i="1"/>
  <c r="G186" i="1"/>
  <c r="F186" i="1"/>
  <c r="I185" i="1"/>
  <c r="H185" i="1"/>
  <c r="G185" i="1"/>
  <c r="F185" i="1"/>
  <c r="I184" i="1"/>
  <c r="H184" i="1"/>
  <c r="G184" i="1"/>
  <c r="F184" i="1"/>
  <c r="I183" i="1"/>
  <c r="H183" i="1"/>
  <c r="G183" i="1"/>
  <c r="F183" i="1"/>
  <c r="I182" i="1"/>
  <c r="H182" i="1"/>
  <c r="G182" i="1"/>
  <c r="F182" i="1"/>
  <c r="I181" i="1"/>
  <c r="H181" i="1"/>
  <c r="G181" i="1"/>
  <c r="F181" i="1"/>
  <c r="I180" i="1"/>
  <c r="H180" i="1"/>
  <c r="G180" i="1"/>
  <c r="F180" i="1"/>
  <c r="I179" i="1"/>
  <c r="H179" i="1"/>
  <c r="G179" i="1"/>
  <c r="F179" i="1"/>
  <c r="I178" i="1"/>
  <c r="H178" i="1"/>
  <c r="G178" i="1"/>
  <c r="F178" i="1"/>
  <c r="I177" i="1"/>
  <c r="H177" i="1"/>
  <c r="G177" i="1"/>
  <c r="F177" i="1"/>
  <c r="I176" i="1"/>
  <c r="H176" i="1"/>
  <c r="G176" i="1"/>
  <c r="F176" i="1"/>
  <c r="I175" i="1"/>
  <c r="H175" i="1"/>
  <c r="G175" i="1"/>
  <c r="F175" i="1"/>
  <c r="I174" i="1"/>
  <c r="H174" i="1"/>
  <c r="G174" i="1"/>
  <c r="F174" i="1"/>
  <c r="I173" i="1"/>
  <c r="H173" i="1"/>
  <c r="G173" i="1"/>
  <c r="F173" i="1"/>
  <c r="I172" i="1"/>
  <c r="H172" i="1"/>
  <c r="G172" i="1"/>
  <c r="F172" i="1"/>
  <c r="I171" i="1"/>
  <c r="H171" i="1"/>
  <c r="G171" i="1"/>
  <c r="F171" i="1"/>
  <c r="I170" i="1"/>
  <c r="H170" i="1"/>
  <c r="G170" i="1"/>
  <c r="F170" i="1"/>
  <c r="I169" i="1"/>
  <c r="H169" i="1"/>
  <c r="G169" i="1"/>
  <c r="F169" i="1"/>
  <c r="I168" i="1"/>
  <c r="H168" i="1"/>
  <c r="G168" i="1"/>
  <c r="F168" i="1"/>
  <c r="I167" i="1"/>
  <c r="H167" i="1"/>
  <c r="G167" i="1"/>
  <c r="F167" i="1"/>
  <c r="I166" i="1"/>
  <c r="H166" i="1"/>
  <c r="G166" i="1"/>
  <c r="F166" i="1"/>
  <c r="I165" i="1"/>
  <c r="H165" i="1"/>
  <c r="G165" i="1"/>
  <c r="F165" i="1"/>
  <c r="I164" i="1"/>
  <c r="H164" i="1"/>
  <c r="G164" i="1"/>
  <c r="F164" i="1"/>
  <c r="I163" i="1"/>
  <c r="H163" i="1"/>
  <c r="G163" i="1"/>
  <c r="F163" i="1"/>
  <c r="I162" i="1"/>
  <c r="H162" i="1"/>
  <c r="G162" i="1"/>
  <c r="F162" i="1"/>
  <c r="I161" i="1"/>
  <c r="H161" i="1"/>
  <c r="G161" i="1"/>
  <c r="F161" i="1"/>
  <c r="I160" i="1"/>
  <c r="H160" i="1"/>
  <c r="G160" i="1"/>
  <c r="F160" i="1"/>
  <c r="I159" i="1"/>
  <c r="H159" i="1"/>
  <c r="G159" i="1"/>
  <c r="F159" i="1"/>
  <c r="I158" i="1"/>
  <c r="H158" i="1"/>
  <c r="G158" i="1"/>
  <c r="F158" i="1"/>
  <c r="I157" i="1"/>
  <c r="H157" i="1"/>
  <c r="G157" i="1"/>
  <c r="F157" i="1"/>
  <c r="I156" i="1"/>
  <c r="H156" i="1"/>
  <c r="G156" i="1"/>
  <c r="F156" i="1"/>
  <c r="I155" i="1"/>
  <c r="H155" i="1"/>
  <c r="G155" i="1"/>
  <c r="F155" i="1"/>
  <c r="I154" i="1"/>
  <c r="H154" i="1"/>
  <c r="G154" i="1"/>
  <c r="F154" i="1"/>
  <c r="I153" i="1"/>
  <c r="H153" i="1"/>
  <c r="G153" i="1"/>
  <c r="F153" i="1"/>
  <c r="I152" i="1"/>
  <c r="H152" i="1"/>
  <c r="G152" i="1"/>
  <c r="F152" i="1"/>
  <c r="I151" i="1"/>
  <c r="H151" i="1"/>
  <c r="G151" i="1"/>
  <c r="F151" i="1"/>
  <c r="I150" i="1"/>
  <c r="H150" i="1"/>
  <c r="G150" i="1"/>
  <c r="F150" i="1"/>
  <c r="I149" i="1"/>
  <c r="H149" i="1"/>
  <c r="G149" i="1"/>
  <c r="F149" i="1"/>
  <c r="I148" i="1"/>
  <c r="H148" i="1"/>
  <c r="G148" i="1"/>
  <c r="F148" i="1"/>
  <c r="I147" i="1"/>
  <c r="H147" i="1"/>
  <c r="G147" i="1"/>
  <c r="F147" i="1"/>
  <c r="I146" i="1"/>
  <c r="H146" i="1"/>
  <c r="G146" i="1"/>
  <c r="F146" i="1"/>
  <c r="I145" i="1"/>
  <c r="H145" i="1"/>
  <c r="G145" i="1"/>
  <c r="F145" i="1"/>
  <c r="I144" i="1"/>
  <c r="H144" i="1"/>
  <c r="G144" i="1"/>
  <c r="F144" i="1"/>
  <c r="I143" i="1"/>
  <c r="H143" i="1"/>
  <c r="G143" i="1"/>
  <c r="F143" i="1"/>
  <c r="I142" i="1"/>
  <c r="H142" i="1"/>
  <c r="G142" i="1"/>
  <c r="F142" i="1"/>
  <c r="I141" i="1"/>
  <c r="H141" i="1"/>
  <c r="G141" i="1"/>
  <c r="F141" i="1"/>
  <c r="I140" i="1"/>
  <c r="H140" i="1"/>
  <c r="G140" i="1"/>
  <c r="F140" i="1"/>
  <c r="I139" i="1"/>
  <c r="H139" i="1"/>
  <c r="G139" i="1"/>
  <c r="F139" i="1"/>
  <c r="I138" i="1"/>
  <c r="H138" i="1"/>
  <c r="G138" i="1"/>
  <c r="F138" i="1"/>
  <c r="I137" i="1"/>
  <c r="H137" i="1"/>
  <c r="G137" i="1"/>
  <c r="F137" i="1"/>
  <c r="I136" i="1"/>
  <c r="H136" i="1"/>
  <c r="G136" i="1"/>
  <c r="F136" i="1"/>
  <c r="I135" i="1"/>
  <c r="H135" i="1"/>
  <c r="G135" i="1"/>
  <c r="F135" i="1"/>
  <c r="I134" i="1"/>
  <c r="H134" i="1"/>
  <c r="G134" i="1"/>
  <c r="F134" i="1"/>
  <c r="I133" i="1"/>
  <c r="H133" i="1"/>
  <c r="G133" i="1"/>
  <c r="F133" i="1"/>
  <c r="I132" i="1"/>
  <c r="H132" i="1"/>
  <c r="G132" i="1"/>
  <c r="F132" i="1"/>
  <c r="I131" i="1"/>
  <c r="H131" i="1"/>
  <c r="G131" i="1"/>
  <c r="F131" i="1"/>
  <c r="I130" i="1"/>
  <c r="H130" i="1"/>
  <c r="G130" i="1"/>
  <c r="F130" i="1"/>
  <c r="I129" i="1"/>
  <c r="H129" i="1"/>
  <c r="G129" i="1"/>
  <c r="F129" i="1"/>
  <c r="I128" i="1"/>
  <c r="H128" i="1"/>
  <c r="G128" i="1"/>
  <c r="F128" i="1"/>
  <c r="I127" i="1"/>
  <c r="H127" i="1"/>
  <c r="G127" i="1"/>
  <c r="F127" i="1"/>
  <c r="I126" i="1"/>
  <c r="H126" i="1"/>
  <c r="G126" i="1"/>
  <c r="F126" i="1"/>
  <c r="I125" i="1"/>
  <c r="H125" i="1"/>
  <c r="G125" i="1"/>
  <c r="F125" i="1"/>
  <c r="I124" i="1"/>
  <c r="H124" i="1"/>
  <c r="G124" i="1"/>
  <c r="F124" i="1"/>
  <c r="I123" i="1"/>
  <c r="H123" i="1"/>
  <c r="G123" i="1"/>
  <c r="F123" i="1"/>
  <c r="I122" i="1"/>
  <c r="H122" i="1"/>
  <c r="G122" i="1"/>
  <c r="F122" i="1"/>
  <c r="I121" i="1"/>
  <c r="H121" i="1"/>
  <c r="G121" i="1"/>
  <c r="F121" i="1"/>
  <c r="I120" i="1"/>
  <c r="H120" i="1"/>
  <c r="G120" i="1"/>
  <c r="F120" i="1"/>
  <c r="I119" i="1"/>
  <c r="H119" i="1"/>
  <c r="G119" i="1"/>
  <c r="F119" i="1"/>
  <c r="I118" i="1"/>
  <c r="H118" i="1"/>
  <c r="G118" i="1"/>
  <c r="F118" i="1"/>
  <c r="I117" i="1"/>
  <c r="H117" i="1"/>
  <c r="G117" i="1"/>
  <c r="F117" i="1"/>
  <c r="I116" i="1"/>
  <c r="H116" i="1"/>
  <c r="G116" i="1"/>
  <c r="F116" i="1"/>
  <c r="I115" i="1"/>
  <c r="H115" i="1"/>
  <c r="G115" i="1"/>
  <c r="F115" i="1"/>
  <c r="I114" i="1"/>
  <c r="H114" i="1"/>
  <c r="G114" i="1"/>
  <c r="F114" i="1"/>
  <c r="I113" i="1"/>
  <c r="H113" i="1"/>
  <c r="G113" i="1"/>
  <c r="F113" i="1"/>
  <c r="I112" i="1"/>
  <c r="H112" i="1"/>
  <c r="G112" i="1"/>
  <c r="F112" i="1"/>
  <c r="I111" i="1"/>
  <c r="H111" i="1"/>
  <c r="G111" i="1"/>
  <c r="F111" i="1"/>
  <c r="I110" i="1"/>
  <c r="H110" i="1"/>
  <c r="G110" i="1"/>
  <c r="F110" i="1"/>
  <c r="I109" i="1"/>
  <c r="H109" i="1"/>
  <c r="G109" i="1"/>
  <c r="F109" i="1"/>
  <c r="I108" i="1"/>
  <c r="H108" i="1"/>
  <c r="G108" i="1"/>
  <c r="F108" i="1"/>
  <c r="I107" i="1"/>
  <c r="H107" i="1"/>
  <c r="G107" i="1"/>
  <c r="F107" i="1"/>
  <c r="I106" i="1"/>
  <c r="H106" i="1"/>
  <c r="G106" i="1"/>
  <c r="F106" i="1"/>
  <c r="I105" i="1"/>
  <c r="H105" i="1"/>
  <c r="G105" i="1"/>
  <c r="F105" i="1"/>
  <c r="I104" i="1"/>
  <c r="H104" i="1"/>
  <c r="G104" i="1"/>
  <c r="F104" i="1"/>
  <c r="I103" i="1"/>
  <c r="H103" i="1"/>
  <c r="G103" i="1"/>
  <c r="F103" i="1"/>
  <c r="I102" i="1"/>
  <c r="H102" i="1"/>
  <c r="G102" i="1"/>
  <c r="F102" i="1"/>
  <c r="I101" i="1"/>
  <c r="H101" i="1"/>
  <c r="G101" i="1"/>
  <c r="F101" i="1"/>
  <c r="I100" i="1"/>
  <c r="H100" i="1"/>
  <c r="G100" i="1"/>
  <c r="F100" i="1"/>
  <c r="I99" i="1"/>
  <c r="H99" i="1"/>
  <c r="G99" i="1"/>
  <c r="F99" i="1"/>
  <c r="I98" i="1"/>
  <c r="H98" i="1"/>
  <c r="G98" i="1"/>
  <c r="F98" i="1"/>
  <c r="I97" i="1"/>
  <c r="H97" i="1"/>
  <c r="G97" i="1"/>
  <c r="F97" i="1"/>
  <c r="I96" i="1"/>
  <c r="H96" i="1"/>
  <c r="G96" i="1"/>
  <c r="F96" i="1"/>
  <c r="I95" i="1"/>
  <c r="H95" i="1"/>
  <c r="G95" i="1"/>
  <c r="F95" i="1"/>
  <c r="I94" i="1"/>
  <c r="H94" i="1"/>
  <c r="G94" i="1"/>
  <c r="F94" i="1"/>
  <c r="I93" i="1"/>
  <c r="H93" i="1"/>
  <c r="G93" i="1"/>
  <c r="F93" i="1"/>
  <c r="I92" i="1"/>
  <c r="H92" i="1"/>
  <c r="G92" i="1"/>
  <c r="F92" i="1"/>
  <c r="I91" i="1"/>
  <c r="H91" i="1"/>
  <c r="G91" i="1"/>
  <c r="F91" i="1"/>
  <c r="I90" i="1"/>
  <c r="H90" i="1"/>
  <c r="G90" i="1"/>
  <c r="F90" i="1"/>
  <c r="I89" i="1"/>
  <c r="H89" i="1"/>
  <c r="G89" i="1"/>
  <c r="F89" i="1"/>
  <c r="I88" i="1"/>
  <c r="H88" i="1"/>
  <c r="G88" i="1"/>
  <c r="F88" i="1"/>
  <c r="I87" i="1"/>
  <c r="H87" i="1"/>
  <c r="G87" i="1"/>
  <c r="F87" i="1"/>
  <c r="I86" i="1"/>
  <c r="H86" i="1"/>
  <c r="G86" i="1"/>
  <c r="F86" i="1"/>
  <c r="I85" i="1"/>
  <c r="H85" i="1"/>
  <c r="G85" i="1"/>
  <c r="F85" i="1"/>
  <c r="I84" i="1"/>
  <c r="H84" i="1"/>
  <c r="G84" i="1"/>
  <c r="F84" i="1"/>
  <c r="I83" i="1"/>
  <c r="H83" i="1"/>
  <c r="G83" i="1"/>
  <c r="F83" i="1"/>
  <c r="I82" i="1"/>
  <c r="H82" i="1"/>
  <c r="G82" i="1"/>
  <c r="F82" i="1"/>
  <c r="I81" i="1"/>
  <c r="H81" i="1"/>
  <c r="G81" i="1"/>
  <c r="F81" i="1"/>
  <c r="I80" i="1"/>
  <c r="H80" i="1"/>
  <c r="G80" i="1"/>
  <c r="F80" i="1"/>
  <c r="I79" i="1"/>
  <c r="H79" i="1"/>
  <c r="G79" i="1"/>
  <c r="F79" i="1"/>
  <c r="I78" i="1"/>
  <c r="H78" i="1"/>
  <c r="G78" i="1"/>
  <c r="F78" i="1"/>
  <c r="I77" i="1"/>
  <c r="H77" i="1"/>
  <c r="G77" i="1"/>
  <c r="F77" i="1"/>
  <c r="I76" i="1"/>
  <c r="H76" i="1"/>
  <c r="G76" i="1"/>
  <c r="F76" i="1"/>
  <c r="I75" i="1"/>
  <c r="H75" i="1"/>
  <c r="G75" i="1"/>
  <c r="F75" i="1"/>
  <c r="I74" i="1"/>
  <c r="H74" i="1"/>
  <c r="G74" i="1"/>
  <c r="F74" i="1"/>
  <c r="I73" i="1"/>
  <c r="H73" i="1"/>
  <c r="G73" i="1"/>
  <c r="F73" i="1"/>
  <c r="I72" i="1"/>
  <c r="H72" i="1"/>
  <c r="G72" i="1"/>
  <c r="F72" i="1"/>
  <c r="I71" i="1"/>
  <c r="H71" i="1"/>
  <c r="G71" i="1"/>
  <c r="F71" i="1"/>
  <c r="I70" i="1"/>
  <c r="H70" i="1"/>
  <c r="G70" i="1"/>
  <c r="F70" i="1"/>
  <c r="I69" i="1"/>
  <c r="H69" i="1"/>
  <c r="G69" i="1"/>
  <c r="F69" i="1"/>
  <c r="I68" i="1"/>
  <c r="H68" i="1"/>
  <c r="G68" i="1"/>
  <c r="F68" i="1"/>
  <c r="I67" i="1"/>
  <c r="H67" i="1"/>
  <c r="G67" i="1"/>
  <c r="F67" i="1"/>
  <c r="I66" i="1"/>
  <c r="H66" i="1"/>
  <c r="G66" i="1"/>
  <c r="F66" i="1"/>
  <c r="I65" i="1"/>
  <c r="H65" i="1"/>
  <c r="G65" i="1"/>
  <c r="F65" i="1"/>
  <c r="I64" i="1"/>
  <c r="H64" i="1"/>
  <c r="G64" i="1"/>
  <c r="F64" i="1"/>
  <c r="I63" i="1"/>
  <c r="H63" i="1"/>
  <c r="G63" i="1"/>
  <c r="F63" i="1"/>
  <c r="I62" i="1"/>
  <c r="H62" i="1"/>
  <c r="G62" i="1"/>
  <c r="F62" i="1"/>
  <c r="I61" i="1"/>
  <c r="H61" i="1"/>
  <c r="G61" i="1"/>
  <c r="F61" i="1"/>
  <c r="I60" i="1"/>
  <c r="H60" i="1"/>
  <c r="G60" i="1"/>
  <c r="F60" i="1"/>
  <c r="I59" i="1"/>
  <c r="H59" i="1"/>
  <c r="G59" i="1"/>
  <c r="F59" i="1"/>
  <c r="I58" i="1"/>
  <c r="H58" i="1"/>
  <c r="G58" i="1"/>
  <c r="F58" i="1"/>
  <c r="I57" i="1"/>
  <c r="H57" i="1"/>
  <c r="G57" i="1"/>
  <c r="F57" i="1"/>
  <c r="I56" i="1"/>
  <c r="H56" i="1"/>
  <c r="G56" i="1"/>
  <c r="F56" i="1"/>
  <c r="I55" i="1"/>
  <c r="H55" i="1"/>
  <c r="G55" i="1"/>
  <c r="F55" i="1"/>
  <c r="I54" i="1"/>
  <c r="H54" i="1"/>
  <c r="G54" i="1"/>
  <c r="F54" i="1"/>
  <c r="I53" i="1"/>
  <c r="H53" i="1"/>
  <c r="G53" i="1"/>
  <c r="F53" i="1"/>
  <c r="I52" i="1"/>
  <c r="H52" i="1"/>
  <c r="G52" i="1"/>
  <c r="F52" i="1"/>
  <c r="I51" i="1"/>
  <c r="H51" i="1"/>
  <c r="G51" i="1"/>
  <c r="F51" i="1"/>
  <c r="I50" i="1"/>
  <c r="H50" i="1"/>
  <c r="G50" i="1"/>
  <c r="F50" i="1"/>
  <c r="I49" i="1"/>
  <c r="H49" i="1"/>
  <c r="G49" i="1"/>
  <c r="F49" i="1"/>
  <c r="I48" i="1"/>
  <c r="H48" i="1"/>
  <c r="G48" i="1"/>
  <c r="F48" i="1"/>
  <c r="I47" i="1"/>
  <c r="H47" i="1"/>
  <c r="G47" i="1"/>
  <c r="F47" i="1"/>
  <c r="I46" i="1"/>
  <c r="H46" i="1"/>
  <c r="G46" i="1"/>
  <c r="F46" i="1"/>
  <c r="I45" i="1"/>
  <c r="H45" i="1"/>
  <c r="G45" i="1"/>
  <c r="F45" i="1"/>
  <c r="I44" i="1"/>
  <c r="H44" i="1"/>
  <c r="G44" i="1"/>
  <c r="F44" i="1"/>
  <c r="F35" i="1"/>
  <c r="G21" i="1"/>
  <c r="H13" i="1"/>
  <c r="F43" i="1" l="1"/>
  <c r="G43" i="1"/>
  <c r="H43" i="1"/>
  <c r="I43" i="1"/>
  <c r="F42" i="1"/>
  <c r="G42" i="1"/>
  <c r="H42" i="1"/>
  <c r="I42" i="1"/>
  <c r="F41" i="1"/>
  <c r="G41" i="1"/>
  <c r="H41" i="1"/>
  <c r="I41" i="1"/>
  <c r="F40" i="1"/>
  <c r="G40" i="1"/>
  <c r="H40" i="1"/>
  <c r="I40" i="1"/>
  <c r="F39" i="1"/>
  <c r="G39" i="1"/>
  <c r="H39" i="1"/>
  <c r="I39" i="1"/>
  <c r="F38" i="1"/>
  <c r="G38" i="1"/>
  <c r="H38" i="1"/>
  <c r="I38" i="1"/>
  <c r="F37" i="1"/>
  <c r="G37" i="1"/>
  <c r="H37" i="1"/>
  <c r="I37" i="1"/>
  <c r="F36" i="1"/>
  <c r="G36" i="1"/>
  <c r="H36" i="1"/>
  <c r="I36" i="1"/>
  <c r="G35" i="1"/>
  <c r="H35" i="1"/>
  <c r="I35" i="1"/>
  <c r="F34" i="1"/>
  <c r="G34" i="1"/>
  <c r="H34" i="1"/>
  <c r="I34" i="1"/>
  <c r="F33" i="1"/>
  <c r="G33" i="1"/>
  <c r="H33" i="1"/>
  <c r="I33" i="1"/>
  <c r="F32" i="1"/>
  <c r="G32" i="1"/>
  <c r="H32" i="1"/>
  <c r="I32" i="1"/>
  <c r="F31" i="1"/>
  <c r="G31" i="1"/>
  <c r="H31" i="1"/>
  <c r="I31" i="1"/>
  <c r="F30" i="1"/>
  <c r="G30" i="1"/>
  <c r="H30" i="1"/>
  <c r="I30" i="1"/>
  <c r="I29" i="1"/>
  <c r="H29" i="1"/>
  <c r="G29" i="1"/>
  <c r="F29" i="1"/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H5" i="1"/>
  <c r="H6" i="1"/>
  <c r="H7" i="1"/>
  <c r="H8" i="1"/>
  <c r="H9" i="1"/>
  <c r="H10" i="1"/>
  <c r="H11" i="1"/>
  <c r="H12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2" i="1"/>
  <c r="G23" i="1"/>
  <c r="G24" i="1"/>
  <c r="G25" i="1"/>
  <c r="G26" i="1"/>
  <c r="G27" i="1"/>
  <c r="G28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I4" i="1"/>
  <c r="H4" i="1"/>
  <c r="G4" i="1"/>
  <c r="F4" i="1"/>
</calcChain>
</file>

<file path=xl/sharedStrings.xml><?xml version="1.0" encoding="utf-8"?>
<sst xmlns="http://schemas.openxmlformats.org/spreadsheetml/2006/main" count="646" uniqueCount="320">
  <si>
    <t>Фото</t>
  </si>
  <si>
    <t>Наименование</t>
  </si>
  <si>
    <t>Опт</t>
  </si>
  <si>
    <t>Опт-3%</t>
  </si>
  <si>
    <t>Опт-5%</t>
  </si>
  <si>
    <t>Опт-7%</t>
  </si>
  <si>
    <t>Опт-10%</t>
  </si>
  <si>
    <t>Артикул</t>
  </si>
  <si>
    <t>шт</t>
  </si>
  <si>
    <t>Единицы</t>
  </si>
  <si>
    <t>Ручки Paolo Mozerro</t>
  </si>
  <si>
    <t xml:space="preserve">Ручка-кнопка FK708 knob белый </t>
  </si>
  <si>
    <t>Ручка-кнопка FK708 knob хром</t>
  </si>
  <si>
    <t>54462 (59836)</t>
  </si>
  <si>
    <t>Ручка-кнопка FK708 knob черный матовый</t>
  </si>
  <si>
    <t>Ручка-кнопка FK710 knob хром</t>
  </si>
  <si>
    <t>Ручка-кнопка FK714 knob античное серебро матовое</t>
  </si>
  <si>
    <t>Ручка-кнопка FK421 knob античное олово</t>
  </si>
  <si>
    <t>Ручка-кнопка FK421 knob черный никель</t>
  </si>
  <si>
    <t>Ручка-кнопка FK421 knob черный никель шлифованный</t>
  </si>
  <si>
    <t>Ручка-скоба F743 192 никель матовый/лак</t>
  </si>
  <si>
    <t>Ручка-скоба F743 160 никель матовый/лак BSN</t>
  </si>
  <si>
    <t>Ручка-скоба FC02-128 хром/кристаллы</t>
  </si>
  <si>
    <t>Ручка-скоба FC07-96 хром/кристаллы</t>
  </si>
  <si>
    <t>Ручка-кнопка FK1677 knob матовый серый</t>
  </si>
  <si>
    <t>Ручка-кнопка FK1677 knob матовый черный</t>
  </si>
  <si>
    <t>Ручка-кнопка FK1677 knob черно-красная бронза</t>
  </si>
  <si>
    <t>Ручка-кнопка FK1691 knob матовый серый</t>
  </si>
  <si>
    <t>Ручка-кнопка FK1691 knob матовый черный</t>
  </si>
  <si>
    <t>Ручка-кнопка FK1691 knob черно-красная бронза</t>
  </si>
  <si>
    <t>Ручка-кнопка FK1697 knob матовый черный</t>
  </si>
  <si>
    <t>Ручка-кнопка FK1930 knob матовый никель</t>
  </si>
  <si>
    <t>Ручка-кнопка FK492 knob античный матовый никель</t>
  </si>
  <si>
    <t>Ручка-кнопка FK492 knob белый с золотом</t>
  </si>
  <si>
    <t>Ручка-кнопка FS0937 knob античная бронза</t>
  </si>
  <si>
    <t>Ручка-кнопка FК008 knob античная бронза</t>
  </si>
  <si>
    <t>Ручка-кнопка FК011 knob античная бронза</t>
  </si>
  <si>
    <t>Ручка-кнопка FК015 knob античная бронза</t>
  </si>
  <si>
    <t>Ручка-кнопка FК11077 knob матовый черный</t>
  </si>
  <si>
    <t>Ручка-кнопка FК11077 knob графит</t>
  </si>
  <si>
    <t>Ручка-кнопка FК280 knob бронза Флоренция</t>
  </si>
  <si>
    <t>Ручка-кнопка FК461 knob античный никель матовый</t>
  </si>
  <si>
    <t>Ручка-кнопка FК461 knob кофе</t>
  </si>
  <si>
    <t>Ручка-кнопка FК462 knob античная бронза</t>
  </si>
  <si>
    <t>Ручка-кнопка FК708 knob античное олово</t>
  </si>
  <si>
    <t>Ручка-кнопка FК708 knob графит</t>
  </si>
  <si>
    <t>Ручка-кнопка FК8019 графит</t>
  </si>
  <si>
    <t>Ручка-кнопка FК8019 матовое золото</t>
  </si>
  <si>
    <t>Ручка-кнопка L1194 d24 античная бронза</t>
  </si>
  <si>
    <t>Ручка-кнопка L978-3 античная бронза</t>
  </si>
  <si>
    <t xml:space="preserve">Ручка-кнопка LK518S хром </t>
  </si>
  <si>
    <t xml:space="preserve">Ручка-ракушка F1477-64 матовый черный </t>
  </si>
  <si>
    <t xml:space="preserve">Ручка-ракушка F1912-64 античный никель матовый </t>
  </si>
  <si>
    <t>Ручка-ракушка F1912-64 бронза состаренная</t>
  </si>
  <si>
    <t>Ручка-ракушка F1912-64 полированная красная бронза</t>
  </si>
  <si>
    <t>Ручка-скоба F082-128 СР хром</t>
  </si>
  <si>
    <t>Ручка-скоба F082-160 СР хром</t>
  </si>
  <si>
    <t>Ручка-скоба F082-96 СР хром</t>
  </si>
  <si>
    <t>Ручка-скоба FS1225-128 GF графит</t>
  </si>
  <si>
    <t>Ручка-скоба FS1225-160 GF графит</t>
  </si>
  <si>
    <t>Ручка-скоба FS1697-128 матовый серый</t>
  </si>
  <si>
    <t>Ручка-скоба FS1697-128 матовый черный</t>
  </si>
  <si>
    <t>Ручка-скоба FS1697-160 матовый черный</t>
  </si>
  <si>
    <t>Ручка-скоба FS2900-128 МВ матовый черный</t>
  </si>
  <si>
    <t>Ручка-скоба FS2900-160 МВ матовый черный</t>
  </si>
  <si>
    <t>Ручка-скоба FS006-128 античная бронза</t>
  </si>
  <si>
    <t>Ручка-скоба FS006-96 античная бронза</t>
  </si>
  <si>
    <t>Ручка-скоба FS011-128 античная бронза</t>
  </si>
  <si>
    <t>Ручка-скоба FS012-128 античная бронза</t>
  </si>
  <si>
    <t>Ручка-скоба FS012-96 античная бронза</t>
  </si>
  <si>
    <t>Ручка-скоба FS015-128 античная бронза</t>
  </si>
  <si>
    <t>Ручка-скоба FS015-96 античная бронза</t>
  </si>
  <si>
    <t>Ручка-скоба FS024-160 BN античная бронза</t>
  </si>
  <si>
    <t>Ручка-скоба FS024-160 хром</t>
  </si>
  <si>
    <t>Ручка-скоба FS031-96 бронза античная</t>
  </si>
  <si>
    <t xml:space="preserve">Ручка-скоба FS062-128 ORB полированная красная бронза </t>
  </si>
  <si>
    <t xml:space="preserve">Ручка-скоба FS092-128 BBLN черный никель шлифованный </t>
  </si>
  <si>
    <t>Ручка-скоба FS092-128 античное олово</t>
  </si>
  <si>
    <t>Ручка-скоба FS092-128 черный никель</t>
  </si>
  <si>
    <t xml:space="preserve">Ручка-скоба FS0937-128 античная бронза </t>
  </si>
  <si>
    <t xml:space="preserve">Ручка-скоба FS0937-128 античный никель </t>
  </si>
  <si>
    <t xml:space="preserve">Ручка-скоба FS0937-96 античная бронза </t>
  </si>
  <si>
    <t xml:space="preserve">Ручка-скоба FS0940-128 античная бронза </t>
  </si>
  <si>
    <t xml:space="preserve">Ручка-скоба FS0940-128 античный никель </t>
  </si>
  <si>
    <t xml:space="preserve">Ручка-скоба FS0940-96 античная бронза </t>
  </si>
  <si>
    <t>Ручка-скоба FS0940-96 античный никель</t>
  </si>
  <si>
    <t>Ручка-скоба FS1356-96 матовый черный никель</t>
  </si>
  <si>
    <t xml:space="preserve">Ручка-скоба FS1356Е-128 матовый черный </t>
  </si>
  <si>
    <t xml:space="preserve">Ручка-скоба FS1356Е-96 матовый черный </t>
  </si>
  <si>
    <t>Ручка-скоба FS1673-128 матовый серый</t>
  </si>
  <si>
    <t>Ручка-скоба FS1673-128 матовый черный</t>
  </si>
  <si>
    <t>Ручка-скоба FS1673-128 черно-красная бронза матовая</t>
  </si>
  <si>
    <t>Ручка-скоба FS1673-128 шлифованная красная медь</t>
  </si>
  <si>
    <t>Ручка-скоба FS1673-96 матовый серый</t>
  </si>
  <si>
    <t>Ручка-скоба FS1673-96 матовый черный</t>
  </si>
  <si>
    <t>Ручка-скоба FS1673-96 черно-красная бронза матовая</t>
  </si>
  <si>
    <t>Ручка-скоба FS1673-96 шлифованная красная медь</t>
  </si>
  <si>
    <t>Ручка-скоба FS1674-128 матовый серый</t>
  </si>
  <si>
    <t>Ручка-скоба FS1674-128 матовый черный</t>
  </si>
  <si>
    <t>Ручка-скоба FS1674-128 черно-красная бронза матовая</t>
  </si>
  <si>
    <t>Ручка-скоба FS1674-128 шлифованная красная медь</t>
  </si>
  <si>
    <t>Ручка-скоба FS1674-96 матовый серый</t>
  </si>
  <si>
    <t>Ручка-скоба FS1674-96 матовый черный</t>
  </si>
  <si>
    <t>Ручка-скоба FS1674-96 черно-красная бронза матовая</t>
  </si>
  <si>
    <t>Ручка-скоба FS1674-96 шлифованная красная медь</t>
  </si>
  <si>
    <t>Ручка-скоба FS1675-128 матовый серый</t>
  </si>
  <si>
    <t>Ручка-скоба FS1675-128 матовый черный</t>
  </si>
  <si>
    <t>Ручка-скоба FS1675-128 черно-красная бронза матовая</t>
  </si>
  <si>
    <t>Ручка-скоба FS1675-128 шлифованная красная медь</t>
  </si>
  <si>
    <t>Ручка-скоба FS1675-96 матовый серый</t>
  </si>
  <si>
    <t>Ручка-скоба FS1675-96 матовый черный</t>
  </si>
  <si>
    <t>Ручка-скоба FS1675-96 черно-красная бронза матовая</t>
  </si>
  <si>
    <t>Ручка-скоба FS1675-96 шлифованная красная медь</t>
  </si>
  <si>
    <t>Ручка-скоба FS1676-160 матовый серый</t>
  </si>
  <si>
    <t>Ручка-скоба FS1676-160 матовый черный</t>
  </si>
  <si>
    <t>Ручка-скоба FS1676-160 черно-красная бронза матовая</t>
  </si>
  <si>
    <t>Ручка-скоба FS2024-160 матовый никель</t>
  </si>
  <si>
    <t>Ручка-скоба FS2049-128 графит</t>
  </si>
  <si>
    <t>Ручка-скоба FS2049-128 матовое золото</t>
  </si>
  <si>
    <t>Ручка-скоба FS2049-128 матовый черный</t>
  </si>
  <si>
    <t>Ручка-скоба FS2053-128 матовый черный</t>
  </si>
  <si>
    <t>Ручка-скоба FS2053-160 матовый черный</t>
  </si>
  <si>
    <t>Ручка-скоба FS2053-192 матовый черный</t>
  </si>
  <si>
    <t>Ручка-скоба FS2053-256 матовый черный</t>
  </si>
  <si>
    <t>Ручка-скоба FS2063-128 GA матовое золото</t>
  </si>
  <si>
    <t>Ручка-скоба FS21100-160 матовый никель</t>
  </si>
  <si>
    <t>Ручка-скоба FS21121-160 матовый черный никель</t>
  </si>
  <si>
    <t>Ручка-скоба FS21121-160 матовый никель</t>
  </si>
  <si>
    <t>Ручка-скоба FS21245-160 матовый никель</t>
  </si>
  <si>
    <t>Ручка-скоба FS21245-160 матовый черный никель</t>
  </si>
  <si>
    <t>Ручка-скоба FS21912-128 матовый черный никель</t>
  </si>
  <si>
    <t>Ручка-скоба FS21948-128 матовый черный никель</t>
  </si>
  <si>
    <t>Ручка-скоба FS21948-160 матовый черный никель</t>
  </si>
  <si>
    <t xml:space="preserve">Ручка-скоба FS22073-96 матовый черный </t>
  </si>
  <si>
    <t>Ручка-скоба FS22073-96 хром</t>
  </si>
  <si>
    <t>Ручка-скоба FS226-128 DAN античный никель матовый</t>
  </si>
  <si>
    <t>Ручка-скоба FS226-128 DAВ бронза состаренная</t>
  </si>
  <si>
    <t>Ручка-скоба FS280-128 ВF бронза Флоренция</t>
  </si>
  <si>
    <t>Ручка-скоба FS280-96 ВF бронза Флоренция</t>
  </si>
  <si>
    <t>Ручка-скоба FS445-160 черный никель шлифованный</t>
  </si>
  <si>
    <t xml:space="preserve">Ручка-скоба FS446-160 черный матовый никель </t>
  </si>
  <si>
    <t>Ручка-скоба FS446-160 черный никель шлифованный</t>
  </si>
  <si>
    <t>Ручка-скоба FS461-128 античный никель матовый</t>
  </si>
  <si>
    <t>Ручка-скоба FS461-128 кофе</t>
  </si>
  <si>
    <t>Ручка-скоба FS461-96 античный никель матовый</t>
  </si>
  <si>
    <t>Ручка-скоба FS461-96 кофе</t>
  </si>
  <si>
    <t>Ручка-скоба FS492-128 AB античная бронза</t>
  </si>
  <si>
    <t>Ручка-скоба FS492-128 античный никель матовый</t>
  </si>
  <si>
    <t>Ручка-скоба FS492-128 белый с золотом</t>
  </si>
  <si>
    <t>Ручка-скоба FS492-96 АВ античная бронза</t>
  </si>
  <si>
    <t>Ручка-скоба FS530-160 АВV античная бронза матовая</t>
  </si>
  <si>
    <t>Ручка-скоба FS530-160 АSV античное серебро матовое</t>
  </si>
  <si>
    <t>Ручка-скоба FS579-128 ВМ черный матовый</t>
  </si>
  <si>
    <t>Ручка-скоба FS579-160 ВМ черный матовый</t>
  </si>
  <si>
    <t>Ручка-скоба FS601-128 AS matt</t>
  </si>
  <si>
    <t>Ручка-скоба FS601-96 AS matt античное серебро матовое</t>
  </si>
  <si>
    <t xml:space="preserve">Ручка-скоба FS602-128 АВV античная бронза </t>
  </si>
  <si>
    <t xml:space="preserve">Ручка-скоба FS602-96 АВV античная бронза </t>
  </si>
  <si>
    <t>Ручка-скоба FS639L-128 ВМ матовый черный</t>
  </si>
  <si>
    <t>Ручка-скоба FS639L-160 ВМ матовый черный</t>
  </si>
  <si>
    <t>Ручка-скоба FS700-160 Cr хром</t>
  </si>
  <si>
    <t>Ручка-скоба FS701-128 BN черный никель</t>
  </si>
  <si>
    <t>Ручка-скоба FS701-128 Cr хром</t>
  </si>
  <si>
    <t>Ручка-скоба FS701-128 МВК матовый черный</t>
  </si>
  <si>
    <t>Ручка-скоба FS701-96 ВN черный никель</t>
  </si>
  <si>
    <t>Ручка-скоба FS701-96 Cr хром</t>
  </si>
  <si>
    <t>Ручка-скоба FS702-128 матовый черный никель</t>
  </si>
  <si>
    <t>Ручка-скоба FS702-128 Cr хром</t>
  </si>
  <si>
    <t>Ручка-скоба FS702-96 ВN черный никель</t>
  </si>
  <si>
    <t>Ручка-скоба FS703-160 Cr хром</t>
  </si>
  <si>
    <t>Ручка-скоба FS704-128 Cr хром</t>
  </si>
  <si>
    <t>Ручка-скоба FS704-160 Cr хром</t>
  </si>
  <si>
    <t>Ручка-скоба FS706-128 Cr хром</t>
  </si>
  <si>
    <t xml:space="preserve">Ручка-скоба FS708-128 ВМ </t>
  </si>
  <si>
    <t>Ручка-скоба FS708-96 ВМ черный матовый</t>
  </si>
  <si>
    <t>Ручка-скоба FS708-96 Cr хром</t>
  </si>
  <si>
    <t xml:space="preserve">Ручка-скоба FS708Е-128 ВМ </t>
  </si>
  <si>
    <t>Ручка-скоба FS708Е-96 ВМ черный матовый</t>
  </si>
  <si>
    <t>Ручка-скоба FS9239-128 ВМ черный матовый</t>
  </si>
  <si>
    <t>Ручка-скоба FS9239-128 хром</t>
  </si>
  <si>
    <t>Ручка-скоба FS9239-128 хром матовый</t>
  </si>
  <si>
    <t>Ручка-скоба FS9239-160 черный никель шлифованный</t>
  </si>
  <si>
    <t>Ручка-скоба FS9239-160 ВМ черный матовый</t>
  </si>
  <si>
    <t>Ручка-скоба FS9239-160 хром</t>
  </si>
  <si>
    <t>Ручка-скоба FS9239-160 матовый хром</t>
  </si>
  <si>
    <t>Ручка-скоба FS9239-192 черный никель шлифованный</t>
  </si>
  <si>
    <t>Ручка-скоба FS9239-192 ВМ черный матовый</t>
  </si>
  <si>
    <t>Ручка-скоба FS9239-192 хром</t>
  </si>
  <si>
    <t>Ручка-скоба FS9239-192 матовый хром</t>
  </si>
  <si>
    <t>Ручка-скоба FS9239-224 черный никель шлифованный</t>
  </si>
  <si>
    <t>Ручка-скоба FS9239-224 ВМ черный матовый</t>
  </si>
  <si>
    <t>Ручка-скоба FS9239-224 хром</t>
  </si>
  <si>
    <t>Ручка-скоба FS9239-224 матовый хром</t>
  </si>
  <si>
    <t>Ручка-скоба FS925-128 белый/золото</t>
  </si>
  <si>
    <t>Ручка-скоба FS925-96 белый/золото</t>
  </si>
  <si>
    <t>Ручка-скоба FS9261-128 черный никель шлифованный</t>
  </si>
  <si>
    <t xml:space="preserve">Ручка-скоба FS9261-128 матовый черный никель </t>
  </si>
  <si>
    <t>Ручка-скоба FS9261-128 хром</t>
  </si>
  <si>
    <t xml:space="preserve">Ручка-скоба FS9261-160 матовый черный никель </t>
  </si>
  <si>
    <t>Ручка-скоба FS9261-160 хром</t>
  </si>
  <si>
    <t>Ручка-скоба FS9261-160 черный никель шлифованный</t>
  </si>
  <si>
    <t>Ручка-скоба FS928-128 ВМ черный матовый</t>
  </si>
  <si>
    <t>Ручка-скоба L1961-3 96 античная бронза/керамика</t>
  </si>
  <si>
    <t>Ручка-скоба L385-128 античная бронза</t>
  </si>
  <si>
    <t>Ручка-скоба L385-128 античный никель матовый</t>
  </si>
  <si>
    <t>Ручка-скоба L385-96 античная бронза</t>
  </si>
  <si>
    <t>Ручка-скоба L385-96 античный никель матовый</t>
  </si>
  <si>
    <t>Ручка-скоба L524-128 алюминий</t>
  </si>
  <si>
    <t>Ручка-скоба L524-160 алюминий</t>
  </si>
  <si>
    <t>Ручка-скоба L524-192 алюминий</t>
  </si>
  <si>
    <t>Ручка-скоба LD8240-2-96 античная бронза</t>
  </si>
  <si>
    <t>Ручка-скоба LD8240-3-96 античная бронза</t>
  </si>
  <si>
    <t>Ручка-скоба LD8874-128 матовый никель</t>
  </si>
  <si>
    <t>Ручка-скоба LD8013-128 хром/матовый хром</t>
  </si>
  <si>
    <t>Ручка-скоба LD8013-160 хром/матовый хром</t>
  </si>
  <si>
    <t>Ручка-скоба LD8013-96 хром/матовый хром</t>
  </si>
  <si>
    <t>Ручка-скоба LS2260-128 матовый хром</t>
  </si>
  <si>
    <t>Ручка-скоба LS2260-128 хром</t>
  </si>
  <si>
    <t>Ручка-скоба LS2260-96 матовый хром</t>
  </si>
  <si>
    <t>Ручка-скоба LS2260-96 хром</t>
  </si>
  <si>
    <t>Ручка-скоба LS8979-128 матовый хром</t>
  </si>
  <si>
    <t>Ручка-скоба LS8979-96 матовый хром</t>
  </si>
  <si>
    <t>Ручка-скоба LS8979-96 хром</t>
  </si>
  <si>
    <t>Ручка-кнопка FK708 knob черный никель шлифованный</t>
  </si>
  <si>
    <t xml:space="preserve">Ручка-скоба FS0937 knob античный никель </t>
  </si>
  <si>
    <t>Ручка-скоба FS0937-96 античный никель</t>
  </si>
  <si>
    <t>Ручка-скоба FS21079-96 матовый черный</t>
  </si>
  <si>
    <t>Ручка-скоба FS579-128 черный никель шлифованный</t>
  </si>
  <si>
    <t>Ручка-скоба FS579-160 черный никель шлифованный</t>
  </si>
  <si>
    <t>Ручка-скоба FS8653-128 античный никель матовый</t>
  </si>
  <si>
    <t>Ручка-скоба FS9239-128 матовый черный никель шлифованный</t>
  </si>
  <si>
    <t xml:space="preserve">Ручка-рейлинг 192/272 черный матовый </t>
  </si>
  <si>
    <t>Ручка-рейлинг 160/210 черный матовый</t>
  </si>
  <si>
    <t>Ручка-рейлинг 128/178 черный матовый</t>
  </si>
  <si>
    <t>Ручка-рейлинг 096/156 черный матовый</t>
  </si>
  <si>
    <t xml:space="preserve">Ручка-рейлинг 416/496 матовый хром  </t>
  </si>
  <si>
    <t xml:space="preserve">Ручка-рейлинг 384/464 матовый хром  </t>
  </si>
  <si>
    <t xml:space="preserve">Ручка-рейлинг 352/432 матовый хром  </t>
  </si>
  <si>
    <t xml:space="preserve">Ручка-рейлинг 320/400 матовый хром  </t>
  </si>
  <si>
    <t xml:space="preserve">Ручка-рейлинг 288/368 матовый хром  </t>
  </si>
  <si>
    <t xml:space="preserve">Ручка-рейлинг 256/356 матовый хром  </t>
  </si>
  <si>
    <t xml:space="preserve">Ручка-рейлинг 224/304 матовый хром  </t>
  </si>
  <si>
    <t xml:space="preserve">Ручка-рейлинг 192/272 матовый хром  </t>
  </si>
  <si>
    <t xml:space="preserve">Ручка-рейлинг 160/220 матовый хром  </t>
  </si>
  <si>
    <t xml:space="preserve">Ручка-рейлинг 128/188 матовый хром  </t>
  </si>
  <si>
    <t xml:space="preserve">Ручка-рейлинг 096/156 матовый хром </t>
  </si>
  <si>
    <t xml:space="preserve">Ручка-рейлинг 416/496 хром  </t>
  </si>
  <si>
    <t xml:space="preserve">Ручка-рейлинг 384/464 хром  </t>
  </si>
  <si>
    <t xml:space="preserve">Ручка-рейлинг 352/432 хром  </t>
  </si>
  <si>
    <t xml:space="preserve">Ручка-рейлинг 320/400 хром  </t>
  </si>
  <si>
    <t xml:space="preserve">Ручка-рейлинг 288/368 хром  </t>
  </si>
  <si>
    <t xml:space="preserve">Ручка-рейлинг 256/356 хром  </t>
  </si>
  <si>
    <t xml:space="preserve">Ручка-рейлинг 224/304 хром  </t>
  </si>
  <si>
    <t xml:space="preserve">Ручка-рейлинг 192/272 хром  </t>
  </si>
  <si>
    <t xml:space="preserve">Ручка-рейлинг 160/220 хром  </t>
  </si>
  <si>
    <t xml:space="preserve">Ручка-рейлинг 128/188 хром  </t>
  </si>
  <si>
    <t xml:space="preserve">Ручка-рейлинг 096/156 хром </t>
  </si>
  <si>
    <t>Еденицы</t>
  </si>
  <si>
    <t>Ручки -рейлинги</t>
  </si>
  <si>
    <t>Ручка-скоба LS052-192 алюминий</t>
  </si>
  <si>
    <t>Ручка-скоба LR8029-192 хром/матовый хром</t>
  </si>
  <si>
    <t>Ручка-скоба LR8029-160 хром/матовый хром</t>
  </si>
  <si>
    <t>Ручка-скоба LR8029-128 хром/матовый хром</t>
  </si>
  <si>
    <t>Ручка-скоба LD8874-96 хром</t>
  </si>
  <si>
    <t>Ручка-скоба LD8874-96 матовый хром</t>
  </si>
  <si>
    <t>Ручка-скоба LD8874-128 хром</t>
  </si>
  <si>
    <t>Ручка-скоба LD8874-128 матовый хром</t>
  </si>
  <si>
    <t>Ручка-скоба LD8849-96 хром</t>
  </si>
  <si>
    <t>Ручка-скоба LD2130-128 матовый хром</t>
  </si>
  <si>
    <t>Ручка-скоба LD133-96 хром</t>
  </si>
  <si>
    <t>Ручка-скоба LD133-96 матовый хром</t>
  </si>
  <si>
    <t>Ручка-скоба LD133-128 хром</t>
  </si>
  <si>
    <t>Ручка-скоба LD133-128 матовый хром</t>
  </si>
  <si>
    <t>Ручка-скоба LD133 Е-96 хром</t>
  </si>
  <si>
    <t>Ручка-скоба LD1053-96 хром</t>
  </si>
  <si>
    <t>Ручка-скоба LD1053-96 матовый хром</t>
  </si>
  <si>
    <t>Ручка-скоба LD1053-128 хром</t>
  </si>
  <si>
    <t>Ручка-скоба LD1053-128 матовый хром</t>
  </si>
  <si>
    <t>Ручка-скоба L103-96 матовый хром</t>
  </si>
  <si>
    <t>Ручка-скоба L103-96 хром</t>
  </si>
  <si>
    <t>Ручка-скоба L103-128 матовый хром</t>
  </si>
  <si>
    <t>Ручка-скоба L103-128 хром</t>
  </si>
  <si>
    <t>Ручка-скоба FС18-160 хром</t>
  </si>
  <si>
    <t>Ручка-скоба FS031-128 античная бронза</t>
  </si>
  <si>
    <t>Ручка-скоба FS008-96 античная бронза</t>
  </si>
  <si>
    <t>Ручка-скоба FS008-128 античная бронза</t>
  </si>
  <si>
    <t>Ручка-скоба LD903-128 GrМ матовый хром</t>
  </si>
  <si>
    <t>Ручка-скоба LD903-128 Gr хром</t>
  </si>
  <si>
    <t>Ручка-скоба LD2130-96 OT золото</t>
  </si>
  <si>
    <t>Ручка-скоба LD2130-96 Cr хром</t>
  </si>
  <si>
    <t>Ручка-скоба LD2130-96 CrM матовый хром</t>
  </si>
  <si>
    <t>Ручка-скоба LD2130-128 Cr хром</t>
  </si>
  <si>
    <t>Ручка-скоба FC18-96 хром/кристалы</t>
  </si>
  <si>
    <t>Ручка-скоба FC18-128 хром/кристалы</t>
  </si>
  <si>
    <t>Ручка-скоба FC07-128 хром/кристалы</t>
  </si>
  <si>
    <t>Объем закупок в месяц</t>
  </si>
  <si>
    <t>скидка</t>
  </si>
  <si>
    <t>15-50 тыс.р.</t>
  </si>
  <si>
    <t>оптовая цена</t>
  </si>
  <si>
    <t>50-100 тыс.р.</t>
  </si>
  <si>
    <t>100-150 тыс.р.</t>
  </si>
  <si>
    <t>150-200 тыс.р.</t>
  </si>
  <si>
    <t>от 200 тыс.р.</t>
  </si>
  <si>
    <t xml:space="preserve">г. Рязань, пр. Яблочкова 5, стр.15
тел: 8(4912) 470-430
instagram.com/interierkomplekt62
vk.com/interierkomplekt62
www.i-k.su
www.интерьер-комплект.рф
</t>
  </si>
  <si>
    <t xml:space="preserve">
г. Рязань, пр. Яблочкова 5, стр.15
тел: 8(4912) 470-430
instagram.com/interierkomplekt62
vk.com/interierkomplekt62
www.i-k.su
www.интерьер-комплект.рф
</t>
  </si>
  <si>
    <t>Ручка торцевая FP 525-128 мм матовый черный</t>
  </si>
  <si>
    <t>Ручка торцевая FP 525-224 мм матовый черный</t>
  </si>
  <si>
    <t>Ручка торцевая FP 527-160 мм матовый черный</t>
  </si>
  <si>
    <t>Ручка-кпопка FK 11077 knob матовое золото</t>
  </si>
  <si>
    <t>Ручка-скоба FS 1225-160 мм MWT матовый белый</t>
  </si>
  <si>
    <t>Ручка-скоба FS 2900-128 мм античное серебро матовое</t>
  </si>
  <si>
    <t>Ручка-скоба FS 8019-128 мм матовое золото</t>
  </si>
  <si>
    <t>Ручка-скоба FS 2049-160 мм матовый черный</t>
  </si>
  <si>
    <t>61059(63031)</t>
  </si>
  <si>
    <t>Ручка-скоба FS 639L-160 мм MWT матовый белый</t>
  </si>
  <si>
    <t>Ручка-скоба FS701-160 MBK,матовый черный</t>
  </si>
  <si>
    <t>Ручка-скоба FS8019-160 мм матовое золото</t>
  </si>
  <si>
    <t>Ручка-скоба FS9253-160/192 мм хром</t>
  </si>
  <si>
    <t>59837(61041)</t>
  </si>
  <si>
    <r>
      <rPr>
        <sz val="12"/>
        <color theme="1"/>
        <rFont val="Book Antiqua"/>
        <family val="1"/>
        <charset val="204"/>
      </rPr>
      <t xml:space="preserve"> Рязань, пр. Яблочкова 5, стр.15
тел: 8(4912) 470-430
vk.com/interierkomplekt62                                                                                                                                                                                                                                                                           t.me/interierkomplekt62
www.i-k.su
www.интерьер-комплект.рф</t>
    </r>
    <r>
      <rPr>
        <b/>
        <sz val="12"/>
        <color theme="1"/>
        <rFont val="Times New Roman"/>
        <family val="1"/>
        <charset val="204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</si>
</sst>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\$* #,##0.00_);_(\$* \(#,##0.00\);_(\$* \-??_);_(@_)"/>
    <numFmt numFmtId="165" formatCode="_-* #,##0.00&quot;р.&quot;_-;\-* #,##0.00&quot;р.&quot;_-;_-* \-??&quot;р.&quot;_-;_-@_-"/>
    <numFmt numFmtId="166" formatCode="_-* #,##0.00_р_._-;\-* #,##0.00_р_._-;_-* \-??_р_._-;_-@_-"/>
    <numFmt numFmtId="167" formatCode="_(* #,##0.00_);_(* \(#,##0.00\);_(* \-??_);_(@_)"/>
    <numFmt numFmtId="168" formatCode="_-* #,##0.00\ _р_._-;\-* #,##0.00\ _р_._-;_-* \-??\ _р_._-;_-@_-"/>
    <numFmt numFmtId="169" formatCode="_-* #,##0.00\ _₽_-;\-* #,##0.00\ _₽_-;_-* \-??\ _₽_-;_-@_-"/>
  </numFmts>
  <fonts count="13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1"/>
    </font>
    <font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i/>
      <sz val="2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Book Antiqua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50"/>
        <bgColor indexed="51"/>
      </patternFill>
    </fill>
    <fill>
      <patternFill patternType="solid">
        <fgColor rgb="FFFFFF66"/>
        <bgColor indexed="64"/>
      </patternFill>
    </fill>
    <fill>
      <patternFill patternType="solid">
        <fgColor rgb="FFFFFF66"/>
        <bgColor indexed="3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54">
    <xf numFmtId="0" fontId="0" fillId="0" borderId="0"/>
    <xf numFmtId="0" fontId="2" fillId="0" borderId="0"/>
    <xf numFmtId="0" fontId="2" fillId="0" borderId="0"/>
    <xf numFmtId="165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5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9" fontId="3" fillId="0" borderId="0"/>
    <xf numFmtId="9" fontId="3" fillId="0" borderId="0"/>
    <xf numFmtId="169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7" fontId="3" fillId="0" borderId="0"/>
    <xf numFmtId="168" fontId="3" fillId="0" borderId="0"/>
    <xf numFmtId="169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7" fontId="3" fillId="0" borderId="0"/>
    <xf numFmtId="167" fontId="3" fillId="0" borderId="0"/>
    <xf numFmtId="168" fontId="3" fillId="0" borderId="0"/>
    <xf numFmtId="169" fontId="3" fillId="0" borderId="0"/>
    <xf numFmtId="167" fontId="3" fillId="0" borderId="0"/>
    <xf numFmtId="167" fontId="3" fillId="0" borderId="0"/>
    <xf numFmtId="168" fontId="3" fillId="0" borderId="0"/>
    <xf numFmtId="169" fontId="3" fillId="0" borderId="0"/>
    <xf numFmtId="167" fontId="3" fillId="0" borderId="0"/>
    <xf numFmtId="168" fontId="3" fillId="0" borderId="0"/>
    <xf numFmtId="169" fontId="3" fillId="0" borderId="0"/>
    <xf numFmtId="168" fontId="3" fillId="0" borderId="0"/>
    <xf numFmtId="169" fontId="3" fillId="0" borderId="0"/>
    <xf numFmtId="168" fontId="3" fillId="0" borderId="0"/>
    <xf numFmtId="169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46">
    <xf numFmtId="0" fontId="0" fillId="0" borderId="0" xfId="0"/>
    <xf numFmtId="0" fontId="1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0" xfId="0" applyAlignment="1">
      <alignment horizontal="center"/>
    </xf>
    <xf numFmtId="0" fontId="0" fillId="0" borderId="8" xfId="0" applyBorder="1"/>
    <xf numFmtId="0" fontId="1" fillId="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2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1" fillId="0" borderId="0" xfId="0" applyFont="1"/>
    <xf numFmtId="0" fontId="10" fillId="0" borderId="21" xfId="393" applyFont="1" applyBorder="1" applyAlignment="1">
      <alignment horizontal="center" vertical="center"/>
    </xf>
    <xf numFmtId="0" fontId="10" fillId="0" borderId="22" xfId="393" applyFont="1" applyBorder="1" applyAlignment="1">
      <alignment horizontal="center" vertical="center"/>
    </xf>
    <xf numFmtId="0" fontId="10" fillId="0" borderId="23" xfId="393" applyFont="1" applyBorder="1" applyAlignment="1">
      <alignment horizontal="center" vertical="center"/>
    </xf>
    <xf numFmtId="9" fontId="9" fillId="3" borderId="24" xfId="393" applyNumberFormat="1" applyFont="1" applyFill="1" applyBorder="1" applyAlignment="1">
      <alignment horizontal="center" vertical="center"/>
    </xf>
    <xf numFmtId="9" fontId="9" fillId="3" borderId="22" xfId="393" applyNumberFormat="1" applyFont="1" applyFill="1" applyBorder="1" applyAlignment="1">
      <alignment horizontal="center" vertical="center"/>
    </xf>
    <xf numFmtId="9" fontId="9" fillId="3" borderId="25" xfId="393" applyNumberFormat="1" applyFont="1" applyFill="1" applyBorder="1" applyAlignment="1">
      <alignment horizontal="center" vertical="center"/>
    </xf>
    <xf numFmtId="0" fontId="10" fillId="0" borderId="9" xfId="393" applyFont="1" applyBorder="1" applyAlignment="1">
      <alignment horizontal="center" vertical="center"/>
    </xf>
    <xf numFmtId="0" fontId="10" fillId="0" borderId="5" xfId="393" applyFont="1" applyBorder="1" applyAlignment="1">
      <alignment horizontal="center" vertical="center"/>
    </xf>
    <xf numFmtId="0" fontId="10" fillId="0" borderId="7" xfId="393" applyFont="1" applyBorder="1" applyAlignment="1">
      <alignment horizontal="center" vertical="center"/>
    </xf>
    <xf numFmtId="9" fontId="9" fillId="3" borderId="10" xfId="393" applyNumberFormat="1" applyFont="1" applyFill="1" applyBorder="1" applyAlignment="1">
      <alignment horizontal="center" vertical="center"/>
    </xf>
    <xf numFmtId="9" fontId="9" fillId="3" borderId="5" xfId="393" applyNumberFormat="1" applyFont="1" applyFill="1" applyBorder="1" applyAlignment="1">
      <alignment horizontal="center" vertical="center"/>
    </xf>
    <xf numFmtId="9" fontId="9" fillId="3" borderId="11" xfId="393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wrapText="1"/>
    </xf>
    <xf numFmtId="0" fontId="6" fillId="2" borderId="26" xfId="0" applyFont="1" applyFill="1" applyBorder="1" applyAlignment="1">
      <alignment horizontal="center" wrapText="1"/>
    </xf>
    <xf numFmtId="0" fontId="0" fillId="0" borderId="26" xfId="0" applyBorder="1" applyAlignment="1">
      <alignment horizontal="center"/>
    </xf>
    <xf numFmtId="0" fontId="9" fillId="5" borderId="12" xfId="393" applyFont="1" applyFill="1" applyBorder="1" applyAlignment="1">
      <alignment horizontal="center" vertical="center"/>
    </xf>
    <xf numFmtId="0" fontId="9" fillId="5" borderId="13" xfId="393" applyFont="1" applyFill="1" applyBorder="1" applyAlignment="1">
      <alignment horizontal="center" vertical="center"/>
    </xf>
    <xf numFmtId="0" fontId="9" fillId="5" borderId="14" xfId="393" applyFont="1" applyFill="1" applyBorder="1" applyAlignment="1">
      <alignment horizontal="center" vertical="center"/>
    </xf>
    <xf numFmtId="0" fontId="9" fillId="5" borderId="15" xfId="393" applyFont="1" applyFill="1" applyBorder="1" applyAlignment="1">
      <alignment horizontal="center" vertical="center"/>
    </xf>
    <xf numFmtId="0" fontId="9" fillId="5" borderId="16" xfId="393" applyFont="1" applyFill="1" applyBorder="1" applyAlignment="1">
      <alignment horizontal="center" vertical="center"/>
    </xf>
    <xf numFmtId="0" fontId="10" fillId="0" borderId="17" xfId="393" applyFont="1" applyBorder="1" applyAlignment="1">
      <alignment horizontal="center" vertical="center"/>
    </xf>
    <xf numFmtId="0" fontId="10" fillId="0" borderId="18" xfId="393" applyFont="1" applyBorder="1" applyAlignment="1">
      <alignment horizontal="center" vertical="center"/>
    </xf>
    <xf numFmtId="0" fontId="10" fillId="0" borderId="19" xfId="393" applyFont="1" applyBorder="1" applyAlignment="1">
      <alignment horizontal="center" vertical="center"/>
    </xf>
    <xf numFmtId="9" fontId="9" fillId="3" borderId="6" xfId="393" applyNumberFormat="1" applyFont="1" applyFill="1" applyBorder="1" applyAlignment="1">
      <alignment horizontal="center" vertical="center"/>
    </xf>
    <xf numFmtId="9" fontId="9" fillId="3" borderId="18" xfId="393" applyNumberFormat="1" applyFont="1" applyFill="1" applyBorder="1" applyAlignment="1">
      <alignment horizontal="center" vertical="center"/>
    </xf>
    <xf numFmtId="9" fontId="9" fillId="3" borderId="20" xfId="393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8" fillId="2" borderId="26" xfId="0" applyFont="1" applyFill="1" applyBorder="1" applyAlignment="1">
      <alignment horizontal="center"/>
    </xf>
  </cellXfs>
  <cellStyles count="1654">
    <cellStyle name="Excel Built-in Normal" xfId="2"/>
    <cellStyle name="Денежный 2" xfId="4"/>
    <cellStyle name="Денежный 3" xfId="5"/>
    <cellStyle name="Денежный 3 2" xfId="6"/>
    <cellStyle name="Денежный 3 3" xfId="7"/>
    <cellStyle name="Денежный 3 3 2" xfId="8"/>
    <cellStyle name="Денежный 3 3 3" xfId="9"/>
    <cellStyle name="Денежный 4" xfId="10"/>
    <cellStyle name="Денежный 4 2" xfId="11"/>
    <cellStyle name="Денежный 4 3" xfId="12"/>
    <cellStyle name="Денежный 5" xfId="13"/>
    <cellStyle name="Денежный 6" xfId="3"/>
    <cellStyle name="Обычный" xfId="0" builtinId="0"/>
    <cellStyle name="Обычный 2" xfId="14"/>
    <cellStyle name="Обычный 2 10" xfId="15"/>
    <cellStyle name="Обычный 2 10 2" xfId="16"/>
    <cellStyle name="Обычный 2 10 3" xfId="17"/>
    <cellStyle name="Обычный 2 11" xfId="18"/>
    <cellStyle name="Обычный 2 12" xfId="19"/>
    <cellStyle name="Обычный 2 2" xfId="20"/>
    <cellStyle name="Обычный 2 3" xfId="21"/>
    <cellStyle name="Обычный 2 3 10" xfId="22"/>
    <cellStyle name="Обычный 2 3 10 2" xfId="23"/>
    <cellStyle name="Обычный 2 3 10 3" xfId="24"/>
    <cellStyle name="Обычный 2 3 11" xfId="25"/>
    <cellStyle name="Обычный 2 3 12" xfId="26"/>
    <cellStyle name="Обычный 2 3 2" xfId="27"/>
    <cellStyle name="Обычный 2 3 2 2" xfId="28"/>
    <cellStyle name="Обычный 2 3 2 2 2" xfId="29"/>
    <cellStyle name="Обычный 2 3 2 2 2 2" xfId="30"/>
    <cellStyle name="Обычный 2 3 2 2 2 2 2" xfId="31"/>
    <cellStyle name="Обычный 2 3 2 2 2 2 2 2" xfId="32"/>
    <cellStyle name="Обычный 2 3 2 2 2 2 2 3" xfId="33"/>
    <cellStyle name="Обычный 2 3 2 2 2 2 3" xfId="34"/>
    <cellStyle name="Обычный 2 3 2 2 2 2 4" xfId="35"/>
    <cellStyle name="Обычный 2 3 2 2 2 3" xfId="36"/>
    <cellStyle name="Обычный 2 3 2 2 2 3 2" xfId="37"/>
    <cellStyle name="Обычный 2 3 2 2 2 3 3" xfId="38"/>
    <cellStyle name="Обычный 2 3 2 2 2 4" xfId="39"/>
    <cellStyle name="Обычный 2 3 2 2 2 5" xfId="40"/>
    <cellStyle name="Обычный 2 3 2 2 3" xfId="41"/>
    <cellStyle name="Обычный 2 3 2 2 3 2" xfId="42"/>
    <cellStyle name="Обычный 2 3 2 2 3 2 2" xfId="43"/>
    <cellStyle name="Обычный 2 3 2 2 3 2 2 2" xfId="44"/>
    <cellStyle name="Обычный 2 3 2 2 3 2 2 3" xfId="45"/>
    <cellStyle name="Обычный 2 3 2 2 3 2 3" xfId="46"/>
    <cellStyle name="Обычный 2 3 2 2 3 2 4" xfId="47"/>
    <cellStyle name="Обычный 2 3 2 2 3 3" xfId="48"/>
    <cellStyle name="Обычный 2 3 2 2 3 3 2" xfId="49"/>
    <cellStyle name="Обычный 2 3 2 2 3 3 3" xfId="50"/>
    <cellStyle name="Обычный 2 3 2 2 3 4" xfId="51"/>
    <cellStyle name="Обычный 2 3 2 2 3 5" xfId="52"/>
    <cellStyle name="Обычный 2 3 2 2 4" xfId="53"/>
    <cellStyle name="Обычный 2 3 2 2 4 2" xfId="54"/>
    <cellStyle name="Обычный 2 3 2 2 4 2 2" xfId="55"/>
    <cellStyle name="Обычный 2 3 2 2 4 2 3" xfId="56"/>
    <cellStyle name="Обычный 2 3 2 2 4 3" xfId="57"/>
    <cellStyle name="Обычный 2 3 2 2 4 4" xfId="58"/>
    <cellStyle name="Обычный 2 3 2 2 5" xfId="59"/>
    <cellStyle name="Обычный 2 3 2 2 5 2" xfId="60"/>
    <cellStyle name="Обычный 2 3 2 2 5 3" xfId="61"/>
    <cellStyle name="Обычный 2 3 2 2 6" xfId="62"/>
    <cellStyle name="Обычный 2 3 2 2 7" xfId="63"/>
    <cellStyle name="Обычный 2 3 2 3" xfId="64"/>
    <cellStyle name="Обычный 2 3 2 3 2" xfId="65"/>
    <cellStyle name="Обычный 2 3 2 3 2 2" xfId="66"/>
    <cellStyle name="Обычный 2 3 2 3 2 2 2" xfId="67"/>
    <cellStyle name="Обычный 2 3 2 3 2 2 3" xfId="68"/>
    <cellStyle name="Обычный 2 3 2 3 2 3" xfId="69"/>
    <cellStyle name="Обычный 2 3 2 3 2 4" xfId="70"/>
    <cellStyle name="Обычный 2 3 2 3 3" xfId="71"/>
    <cellStyle name="Обычный 2 3 2 3 3 2" xfId="72"/>
    <cellStyle name="Обычный 2 3 2 3 3 3" xfId="73"/>
    <cellStyle name="Обычный 2 3 2 3 4" xfId="74"/>
    <cellStyle name="Обычный 2 3 2 3 5" xfId="75"/>
    <cellStyle name="Обычный 2 3 2 4" xfId="76"/>
    <cellStyle name="Обычный 2 3 2 4 2" xfId="77"/>
    <cellStyle name="Обычный 2 3 2 4 2 2" xfId="78"/>
    <cellStyle name="Обычный 2 3 2 4 2 2 2" xfId="79"/>
    <cellStyle name="Обычный 2 3 2 4 2 2 3" xfId="80"/>
    <cellStyle name="Обычный 2 3 2 4 2 3" xfId="81"/>
    <cellStyle name="Обычный 2 3 2 4 2 4" xfId="82"/>
    <cellStyle name="Обычный 2 3 2 4 3" xfId="83"/>
    <cellStyle name="Обычный 2 3 2 4 3 2" xfId="84"/>
    <cellStyle name="Обычный 2 3 2 4 3 3" xfId="85"/>
    <cellStyle name="Обычный 2 3 2 4 4" xfId="86"/>
    <cellStyle name="Обычный 2 3 2 4 5" xfId="87"/>
    <cellStyle name="Обычный 2 3 2 5" xfId="88"/>
    <cellStyle name="Обычный 2 3 2 5 2" xfId="89"/>
    <cellStyle name="Обычный 2 3 2 5 2 2" xfId="90"/>
    <cellStyle name="Обычный 2 3 2 5 2 3" xfId="91"/>
    <cellStyle name="Обычный 2 3 2 5 3" xfId="92"/>
    <cellStyle name="Обычный 2 3 2 5 4" xfId="93"/>
    <cellStyle name="Обычный 2 3 2 6" xfId="94"/>
    <cellStyle name="Обычный 2 3 2 6 2" xfId="95"/>
    <cellStyle name="Обычный 2 3 2 6 3" xfId="96"/>
    <cellStyle name="Обычный 2 3 2 7" xfId="97"/>
    <cellStyle name="Обычный 2 3 2 8" xfId="98"/>
    <cellStyle name="Обычный 2 3 3" xfId="99"/>
    <cellStyle name="Обычный 2 3 3 2" xfId="100"/>
    <cellStyle name="Обычный 2 3 3 2 2" xfId="101"/>
    <cellStyle name="Обычный 2 3 3 2 2 2" xfId="102"/>
    <cellStyle name="Обычный 2 3 3 2 2 2 2" xfId="103"/>
    <cellStyle name="Обычный 2 3 3 2 2 2 3" xfId="104"/>
    <cellStyle name="Обычный 2 3 3 2 2 3" xfId="105"/>
    <cellStyle name="Обычный 2 3 3 2 2 4" xfId="106"/>
    <cellStyle name="Обычный 2 3 3 2 3" xfId="107"/>
    <cellStyle name="Обычный 2 3 3 2 3 2" xfId="108"/>
    <cellStyle name="Обычный 2 3 3 2 3 3" xfId="109"/>
    <cellStyle name="Обычный 2 3 3 2 4" xfId="110"/>
    <cellStyle name="Обычный 2 3 3 2 5" xfId="111"/>
    <cellStyle name="Обычный 2 3 3 3" xfId="112"/>
    <cellStyle name="Обычный 2 3 3 3 2" xfId="113"/>
    <cellStyle name="Обычный 2 3 3 3 2 2" xfId="114"/>
    <cellStyle name="Обычный 2 3 3 3 2 2 2" xfId="115"/>
    <cellStyle name="Обычный 2 3 3 3 2 2 3" xfId="116"/>
    <cellStyle name="Обычный 2 3 3 3 2 3" xfId="117"/>
    <cellStyle name="Обычный 2 3 3 3 2 4" xfId="118"/>
    <cellStyle name="Обычный 2 3 3 3 3" xfId="119"/>
    <cellStyle name="Обычный 2 3 3 3 3 2" xfId="120"/>
    <cellStyle name="Обычный 2 3 3 3 3 3" xfId="121"/>
    <cellStyle name="Обычный 2 3 3 3 4" xfId="122"/>
    <cellStyle name="Обычный 2 3 3 3 5" xfId="123"/>
    <cellStyle name="Обычный 2 3 3 4" xfId="124"/>
    <cellStyle name="Обычный 2 3 3 4 2" xfId="125"/>
    <cellStyle name="Обычный 2 3 3 4 2 2" xfId="126"/>
    <cellStyle name="Обычный 2 3 3 4 2 3" xfId="127"/>
    <cellStyle name="Обычный 2 3 3 4 3" xfId="128"/>
    <cellStyle name="Обычный 2 3 3 4 4" xfId="129"/>
    <cellStyle name="Обычный 2 3 3 5" xfId="130"/>
    <cellStyle name="Обычный 2 3 3 5 2" xfId="131"/>
    <cellStyle name="Обычный 2 3 3 5 3" xfId="132"/>
    <cellStyle name="Обычный 2 3 3 6" xfId="133"/>
    <cellStyle name="Обычный 2 3 3 7" xfId="134"/>
    <cellStyle name="Обычный 2 3 4" xfId="135"/>
    <cellStyle name="Обычный 2 3 4 2" xfId="136"/>
    <cellStyle name="Обычный 2 3 4 2 2" xfId="137"/>
    <cellStyle name="Обычный 2 3 4 2 2 2" xfId="138"/>
    <cellStyle name="Обычный 2 3 4 2 2 2 2" xfId="139"/>
    <cellStyle name="Обычный 2 3 4 2 2 2 3" xfId="140"/>
    <cellStyle name="Обычный 2 3 4 2 2 3" xfId="141"/>
    <cellStyle name="Обычный 2 3 4 2 2 4" xfId="142"/>
    <cellStyle name="Обычный 2 3 4 2 3" xfId="143"/>
    <cellStyle name="Обычный 2 3 4 2 3 2" xfId="144"/>
    <cellStyle name="Обычный 2 3 4 2 3 3" xfId="145"/>
    <cellStyle name="Обычный 2 3 4 2 4" xfId="146"/>
    <cellStyle name="Обычный 2 3 4 2 5" xfId="147"/>
    <cellStyle name="Обычный 2 3 4 3" xfId="148"/>
    <cellStyle name="Обычный 2 3 4 3 2" xfId="149"/>
    <cellStyle name="Обычный 2 3 4 3 2 2" xfId="150"/>
    <cellStyle name="Обычный 2 3 4 3 2 2 2" xfId="151"/>
    <cellStyle name="Обычный 2 3 4 3 2 2 3" xfId="152"/>
    <cellStyle name="Обычный 2 3 4 3 2 3" xfId="153"/>
    <cellStyle name="Обычный 2 3 4 3 2 4" xfId="154"/>
    <cellStyle name="Обычный 2 3 4 3 3" xfId="155"/>
    <cellStyle name="Обычный 2 3 4 3 3 2" xfId="156"/>
    <cellStyle name="Обычный 2 3 4 3 3 3" xfId="157"/>
    <cellStyle name="Обычный 2 3 4 3 4" xfId="158"/>
    <cellStyle name="Обычный 2 3 4 3 5" xfId="159"/>
    <cellStyle name="Обычный 2 3 4 4" xfId="160"/>
    <cellStyle name="Обычный 2 3 4 4 2" xfId="161"/>
    <cellStyle name="Обычный 2 3 4 4 2 2" xfId="162"/>
    <cellStyle name="Обычный 2 3 4 4 2 3" xfId="163"/>
    <cellStyle name="Обычный 2 3 4 4 3" xfId="164"/>
    <cellStyle name="Обычный 2 3 4 4 4" xfId="165"/>
    <cellStyle name="Обычный 2 3 4 5" xfId="166"/>
    <cellStyle name="Обычный 2 3 4 5 2" xfId="167"/>
    <cellStyle name="Обычный 2 3 4 5 3" xfId="168"/>
    <cellStyle name="Обычный 2 3 4 6" xfId="169"/>
    <cellStyle name="Обычный 2 3 4 7" xfId="170"/>
    <cellStyle name="Обычный 2 3 5" xfId="171"/>
    <cellStyle name="Обычный 2 3 5 2" xfId="172"/>
    <cellStyle name="Обычный 2 3 5 2 2" xfId="173"/>
    <cellStyle name="Обычный 2 3 5 2 2 2" xfId="174"/>
    <cellStyle name="Обычный 2 3 5 2 2 3" xfId="175"/>
    <cellStyle name="Обычный 2 3 5 2 3" xfId="176"/>
    <cellStyle name="Обычный 2 3 5 2 4" xfId="177"/>
    <cellStyle name="Обычный 2 3 5 3" xfId="178"/>
    <cellStyle name="Обычный 2 3 5 3 2" xfId="179"/>
    <cellStyle name="Обычный 2 3 5 3 3" xfId="180"/>
    <cellStyle name="Обычный 2 3 5 4" xfId="181"/>
    <cellStyle name="Обычный 2 3 5 5" xfId="182"/>
    <cellStyle name="Обычный 2 3 6" xfId="183"/>
    <cellStyle name="Обычный 2 3 6 2" xfId="184"/>
    <cellStyle name="Обычный 2 3 6 2 2" xfId="185"/>
    <cellStyle name="Обычный 2 3 6 2 2 2" xfId="186"/>
    <cellStyle name="Обычный 2 3 6 2 2 3" xfId="187"/>
    <cellStyle name="Обычный 2 3 6 2 3" xfId="188"/>
    <cellStyle name="Обычный 2 3 6 2 4" xfId="189"/>
    <cellStyle name="Обычный 2 3 6 3" xfId="190"/>
    <cellStyle name="Обычный 2 3 6 3 2" xfId="191"/>
    <cellStyle name="Обычный 2 3 6 3 3" xfId="192"/>
    <cellStyle name="Обычный 2 3 6 4" xfId="193"/>
    <cellStyle name="Обычный 2 3 6 5" xfId="194"/>
    <cellStyle name="Обычный 2 3 7" xfId="195"/>
    <cellStyle name="Обычный 2 3 7 2" xfId="196"/>
    <cellStyle name="Обычный 2 3 7 2 2" xfId="197"/>
    <cellStyle name="Обычный 2 3 7 2 3" xfId="198"/>
    <cellStyle name="Обычный 2 3 7 3" xfId="199"/>
    <cellStyle name="Обычный 2 3 7 4" xfId="200"/>
    <cellStyle name="Обычный 2 3 8" xfId="201"/>
    <cellStyle name="Обычный 2 3 8 2" xfId="202"/>
    <cellStyle name="Обычный 2 3 8 2 2" xfId="203"/>
    <cellStyle name="Обычный 2 3 8 2 3" xfId="204"/>
    <cellStyle name="Обычный 2 3 8 3" xfId="205"/>
    <cellStyle name="Обычный 2 3 8 4" xfId="206"/>
    <cellStyle name="Обычный 2 3 9" xfId="207"/>
    <cellStyle name="Обычный 2 3 9 2" xfId="208"/>
    <cellStyle name="Обычный 2 3 9 2 2" xfId="209"/>
    <cellStyle name="Обычный 2 3 9 2 3" xfId="210"/>
    <cellStyle name="Обычный 2 3 9 3" xfId="211"/>
    <cellStyle name="Обычный 2 3 9 4" xfId="212"/>
    <cellStyle name="Обычный 2 4" xfId="213"/>
    <cellStyle name="Обычный 2 4 2" xfId="214"/>
    <cellStyle name="Обычный 2 4 2 2" xfId="215"/>
    <cellStyle name="Обычный 2 4 2 2 2" xfId="216"/>
    <cellStyle name="Обычный 2 4 2 2 2 2" xfId="217"/>
    <cellStyle name="Обычный 2 4 2 2 2 2 2" xfId="218"/>
    <cellStyle name="Обычный 2 4 2 2 2 2 3" xfId="219"/>
    <cellStyle name="Обычный 2 4 2 2 2 3" xfId="220"/>
    <cellStyle name="Обычный 2 4 2 2 2 4" xfId="221"/>
    <cellStyle name="Обычный 2 4 2 2 3" xfId="222"/>
    <cellStyle name="Обычный 2 4 2 2 3 2" xfId="223"/>
    <cellStyle name="Обычный 2 4 2 2 3 3" xfId="224"/>
    <cellStyle name="Обычный 2 4 2 2 4" xfId="225"/>
    <cellStyle name="Обычный 2 4 2 2 5" xfId="226"/>
    <cellStyle name="Обычный 2 4 2 3" xfId="227"/>
    <cellStyle name="Обычный 2 4 2 3 2" xfId="228"/>
    <cellStyle name="Обычный 2 4 2 3 2 2" xfId="229"/>
    <cellStyle name="Обычный 2 4 2 3 2 2 2" xfId="230"/>
    <cellStyle name="Обычный 2 4 2 3 2 2 3" xfId="231"/>
    <cellStyle name="Обычный 2 4 2 3 2 3" xfId="232"/>
    <cellStyle name="Обычный 2 4 2 3 2 4" xfId="233"/>
    <cellStyle name="Обычный 2 4 2 3 3" xfId="234"/>
    <cellStyle name="Обычный 2 4 2 3 3 2" xfId="235"/>
    <cellStyle name="Обычный 2 4 2 3 3 3" xfId="236"/>
    <cellStyle name="Обычный 2 4 2 3 4" xfId="237"/>
    <cellStyle name="Обычный 2 4 2 3 5" xfId="238"/>
    <cellStyle name="Обычный 2 4 2 4" xfId="239"/>
    <cellStyle name="Обычный 2 4 2 4 2" xfId="240"/>
    <cellStyle name="Обычный 2 4 2 4 2 2" xfId="241"/>
    <cellStyle name="Обычный 2 4 2 4 2 3" xfId="242"/>
    <cellStyle name="Обычный 2 4 2 4 3" xfId="243"/>
    <cellStyle name="Обычный 2 4 2 4 4" xfId="244"/>
    <cellStyle name="Обычный 2 4 2 5" xfId="245"/>
    <cellStyle name="Обычный 2 4 2 5 2" xfId="246"/>
    <cellStyle name="Обычный 2 4 2 5 3" xfId="247"/>
    <cellStyle name="Обычный 2 4 2 6" xfId="248"/>
    <cellStyle name="Обычный 2 4 2 7" xfId="249"/>
    <cellStyle name="Обычный 2 4 3" xfId="250"/>
    <cellStyle name="Обычный 2 4 3 2" xfId="251"/>
    <cellStyle name="Обычный 2 4 3 2 2" xfId="252"/>
    <cellStyle name="Обычный 2 4 3 2 2 2" xfId="253"/>
    <cellStyle name="Обычный 2 4 3 2 2 3" xfId="254"/>
    <cellStyle name="Обычный 2 4 3 2 3" xfId="255"/>
    <cellStyle name="Обычный 2 4 3 2 4" xfId="256"/>
    <cellStyle name="Обычный 2 4 3 3" xfId="257"/>
    <cellStyle name="Обычный 2 4 3 3 2" xfId="258"/>
    <cellStyle name="Обычный 2 4 3 3 3" xfId="259"/>
    <cellStyle name="Обычный 2 4 3 4" xfId="260"/>
    <cellStyle name="Обычный 2 4 3 5" xfId="261"/>
    <cellStyle name="Обычный 2 4 4" xfId="262"/>
    <cellStyle name="Обычный 2 4 4 2" xfId="263"/>
    <cellStyle name="Обычный 2 4 4 2 2" xfId="264"/>
    <cellStyle name="Обычный 2 4 4 2 2 2" xfId="265"/>
    <cellStyle name="Обычный 2 4 4 2 2 3" xfId="266"/>
    <cellStyle name="Обычный 2 4 4 2 3" xfId="267"/>
    <cellStyle name="Обычный 2 4 4 2 4" xfId="268"/>
    <cellStyle name="Обычный 2 4 4 3" xfId="269"/>
    <cellStyle name="Обычный 2 4 4 3 2" xfId="270"/>
    <cellStyle name="Обычный 2 4 4 3 3" xfId="271"/>
    <cellStyle name="Обычный 2 4 4 4" xfId="272"/>
    <cellStyle name="Обычный 2 4 4 5" xfId="273"/>
    <cellStyle name="Обычный 2 4 5" xfId="274"/>
    <cellStyle name="Обычный 2 4 5 2" xfId="275"/>
    <cellStyle name="Обычный 2 4 5 2 2" xfId="276"/>
    <cellStyle name="Обычный 2 4 5 2 3" xfId="277"/>
    <cellStyle name="Обычный 2 4 5 3" xfId="278"/>
    <cellStyle name="Обычный 2 4 5 4" xfId="279"/>
    <cellStyle name="Обычный 2 4 6" xfId="280"/>
    <cellStyle name="Обычный 2 4 6 2" xfId="281"/>
    <cellStyle name="Обычный 2 4 6 3" xfId="282"/>
    <cellStyle name="Обычный 2 4 7" xfId="283"/>
    <cellStyle name="Обычный 2 4 8" xfId="284"/>
    <cellStyle name="Обычный 2 5" xfId="285"/>
    <cellStyle name="Обычный 2 5 2" xfId="286"/>
    <cellStyle name="Обычный 2 5 2 2" xfId="287"/>
    <cellStyle name="Обычный 2 5 2 2 2" xfId="288"/>
    <cellStyle name="Обычный 2 5 2 2 2 2" xfId="289"/>
    <cellStyle name="Обычный 2 5 2 2 2 3" xfId="290"/>
    <cellStyle name="Обычный 2 5 2 2 3" xfId="291"/>
    <cellStyle name="Обычный 2 5 2 2 4" xfId="292"/>
    <cellStyle name="Обычный 2 5 2 3" xfId="293"/>
    <cellStyle name="Обычный 2 5 2 3 2" xfId="294"/>
    <cellStyle name="Обычный 2 5 2 3 3" xfId="295"/>
    <cellStyle name="Обычный 2 5 2 4" xfId="296"/>
    <cellStyle name="Обычный 2 5 2 5" xfId="297"/>
    <cellStyle name="Обычный 2 5 3" xfId="298"/>
    <cellStyle name="Обычный 2 5 3 2" xfId="299"/>
    <cellStyle name="Обычный 2 5 3 2 2" xfId="300"/>
    <cellStyle name="Обычный 2 5 3 2 2 2" xfId="301"/>
    <cellStyle name="Обычный 2 5 3 2 2 3" xfId="302"/>
    <cellStyle name="Обычный 2 5 3 2 3" xfId="303"/>
    <cellStyle name="Обычный 2 5 3 2 4" xfId="304"/>
    <cellStyle name="Обычный 2 5 3 3" xfId="305"/>
    <cellStyle name="Обычный 2 5 3 3 2" xfId="306"/>
    <cellStyle name="Обычный 2 5 3 3 3" xfId="307"/>
    <cellStyle name="Обычный 2 5 3 4" xfId="308"/>
    <cellStyle name="Обычный 2 5 3 5" xfId="309"/>
    <cellStyle name="Обычный 2 5 4" xfId="310"/>
    <cellStyle name="Обычный 2 5 4 2" xfId="311"/>
    <cellStyle name="Обычный 2 5 4 2 2" xfId="312"/>
    <cellStyle name="Обычный 2 5 4 2 3" xfId="313"/>
    <cellStyle name="Обычный 2 5 4 3" xfId="314"/>
    <cellStyle name="Обычный 2 5 4 4" xfId="315"/>
    <cellStyle name="Обычный 2 5 5" xfId="316"/>
    <cellStyle name="Обычный 2 5 5 2" xfId="317"/>
    <cellStyle name="Обычный 2 5 5 3" xfId="318"/>
    <cellStyle name="Обычный 2 5 6" xfId="319"/>
    <cellStyle name="Обычный 2 5 7" xfId="320"/>
    <cellStyle name="Обычный 2 6" xfId="321"/>
    <cellStyle name="Обычный 2 6 2" xfId="322"/>
    <cellStyle name="Обычный 2 6 2 2" xfId="323"/>
    <cellStyle name="Обычный 2 6 2 2 2" xfId="324"/>
    <cellStyle name="Обычный 2 6 2 2 2 2" xfId="325"/>
    <cellStyle name="Обычный 2 6 2 2 2 3" xfId="326"/>
    <cellStyle name="Обычный 2 6 2 2 3" xfId="327"/>
    <cellStyle name="Обычный 2 6 2 2 4" xfId="328"/>
    <cellStyle name="Обычный 2 6 2 3" xfId="329"/>
    <cellStyle name="Обычный 2 6 2 3 2" xfId="330"/>
    <cellStyle name="Обычный 2 6 2 3 3" xfId="331"/>
    <cellStyle name="Обычный 2 6 2 4" xfId="332"/>
    <cellStyle name="Обычный 2 6 2 5" xfId="333"/>
    <cellStyle name="Обычный 2 6 3" xfId="334"/>
    <cellStyle name="Обычный 2 6 3 2" xfId="335"/>
    <cellStyle name="Обычный 2 6 3 2 2" xfId="336"/>
    <cellStyle name="Обычный 2 6 3 2 2 2" xfId="337"/>
    <cellStyle name="Обычный 2 6 3 2 2 3" xfId="338"/>
    <cellStyle name="Обычный 2 6 3 2 3" xfId="339"/>
    <cellStyle name="Обычный 2 6 3 2 4" xfId="340"/>
    <cellStyle name="Обычный 2 6 3 3" xfId="341"/>
    <cellStyle name="Обычный 2 6 3 3 2" xfId="342"/>
    <cellStyle name="Обычный 2 6 3 3 3" xfId="343"/>
    <cellStyle name="Обычный 2 6 3 4" xfId="344"/>
    <cellStyle name="Обычный 2 6 3 5" xfId="345"/>
    <cellStyle name="Обычный 2 6 4" xfId="346"/>
    <cellStyle name="Обычный 2 6 4 2" xfId="347"/>
    <cellStyle name="Обычный 2 6 4 2 2" xfId="348"/>
    <cellStyle name="Обычный 2 6 4 2 3" xfId="349"/>
    <cellStyle name="Обычный 2 6 4 3" xfId="350"/>
    <cellStyle name="Обычный 2 6 4 4" xfId="351"/>
    <cellStyle name="Обычный 2 6 5" xfId="352"/>
    <cellStyle name="Обычный 2 6 5 2" xfId="353"/>
    <cellStyle name="Обычный 2 6 5 3" xfId="354"/>
    <cellStyle name="Обычный 2 6 6" xfId="355"/>
    <cellStyle name="Обычный 2 6 7" xfId="356"/>
    <cellStyle name="Обычный 2 7" xfId="357"/>
    <cellStyle name="Обычный 2 7 2" xfId="358"/>
    <cellStyle name="Обычный 2 7 2 2" xfId="359"/>
    <cellStyle name="Обычный 2 7 2 2 2" xfId="360"/>
    <cellStyle name="Обычный 2 7 2 2 3" xfId="361"/>
    <cellStyle name="Обычный 2 7 2 3" xfId="362"/>
    <cellStyle name="Обычный 2 7 2 4" xfId="363"/>
    <cellStyle name="Обычный 2 7 3" xfId="364"/>
    <cellStyle name="Обычный 2 7 3 2" xfId="365"/>
    <cellStyle name="Обычный 2 7 3 3" xfId="366"/>
    <cellStyle name="Обычный 2 7 4" xfId="367"/>
    <cellStyle name="Обычный 2 7 5" xfId="368"/>
    <cellStyle name="Обычный 2 8" xfId="369"/>
    <cellStyle name="Обычный 2 8 2" xfId="370"/>
    <cellStyle name="Обычный 2 8 2 2" xfId="371"/>
    <cellStyle name="Обычный 2 8 2 2 2" xfId="372"/>
    <cellStyle name="Обычный 2 8 2 2 3" xfId="373"/>
    <cellStyle name="Обычный 2 8 2 3" xfId="374"/>
    <cellStyle name="Обычный 2 8 2 4" xfId="375"/>
    <cellStyle name="Обычный 2 8 3" xfId="376"/>
    <cellStyle name="Обычный 2 8 3 2" xfId="377"/>
    <cellStyle name="Обычный 2 8 3 3" xfId="378"/>
    <cellStyle name="Обычный 2 8 4" xfId="379"/>
    <cellStyle name="Обычный 2 8 5" xfId="380"/>
    <cellStyle name="Обычный 2 9" xfId="381"/>
    <cellStyle name="Обычный 2 9 2" xfId="382"/>
    <cellStyle name="Обычный 2 9 2 2" xfId="383"/>
    <cellStyle name="Обычный 2 9 2 3" xfId="384"/>
    <cellStyle name="Обычный 2 9 3" xfId="385"/>
    <cellStyle name="Обычный 2 9 4" xfId="386"/>
    <cellStyle name="Обычный 3" xfId="387"/>
    <cellStyle name="Обычный 3 2" xfId="388"/>
    <cellStyle name="Обычный 3 3" xfId="389"/>
    <cellStyle name="Обычный 3 3 2" xfId="390"/>
    <cellStyle name="Обычный 3 3 3" xfId="391"/>
    <cellStyle name="Обычный 4" xfId="392"/>
    <cellStyle name="Обычный 4 2" xfId="393"/>
    <cellStyle name="Обычный 4 3" xfId="394"/>
    <cellStyle name="Обычный 5" xfId="395"/>
    <cellStyle name="Обычный 5 10" xfId="396"/>
    <cellStyle name="Обычный 5 11" xfId="397"/>
    <cellStyle name="Обычный 5 2" xfId="398"/>
    <cellStyle name="Обычный 5 2 10" xfId="399"/>
    <cellStyle name="Обычный 5 2 2" xfId="400"/>
    <cellStyle name="Обычный 5 2 2 2" xfId="401"/>
    <cellStyle name="Обычный 5 2 2 2 2" xfId="402"/>
    <cellStyle name="Обычный 5 2 2 2 2 2" xfId="403"/>
    <cellStyle name="Обычный 5 2 2 2 2 2 2" xfId="404"/>
    <cellStyle name="Обычный 5 2 2 2 2 2 2 2" xfId="405"/>
    <cellStyle name="Обычный 5 2 2 2 2 2 2 3" xfId="406"/>
    <cellStyle name="Обычный 5 2 2 2 2 2 3" xfId="407"/>
    <cellStyle name="Обычный 5 2 2 2 2 2 4" xfId="408"/>
    <cellStyle name="Обычный 5 2 2 2 2 3" xfId="409"/>
    <cellStyle name="Обычный 5 2 2 2 2 3 2" xfId="410"/>
    <cellStyle name="Обычный 5 2 2 2 2 3 3" xfId="411"/>
    <cellStyle name="Обычный 5 2 2 2 2 4" xfId="412"/>
    <cellStyle name="Обычный 5 2 2 2 2 5" xfId="413"/>
    <cellStyle name="Обычный 5 2 2 2 3" xfId="414"/>
    <cellStyle name="Обычный 5 2 2 2 3 2" xfId="415"/>
    <cellStyle name="Обычный 5 2 2 2 3 2 2" xfId="416"/>
    <cellStyle name="Обычный 5 2 2 2 3 2 2 2" xfId="417"/>
    <cellStyle name="Обычный 5 2 2 2 3 2 2 3" xfId="418"/>
    <cellStyle name="Обычный 5 2 2 2 3 2 3" xfId="419"/>
    <cellStyle name="Обычный 5 2 2 2 3 2 4" xfId="420"/>
    <cellStyle name="Обычный 5 2 2 2 3 3" xfId="421"/>
    <cellStyle name="Обычный 5 2 2 2 3 3 2" xfId="422"/>
    <cellStyle name="Обычный 5 2 2 2 3 3 3" xfId="423"/>
    <cellStyle name="Обычный 5 2 2 2 3 4" xfId="424"/>
    <cellStyle name="Обычный 5 2 2 2 3 5" xfId="425"/>
    <cellStyle name="Обычный 5 2 2 2 4" xfId="426"/>
    <cellStyle name="Обычный 5 2 2 2 4 2" xfId="427"/>
    <cellStyle name="Обычный 5 2 2 2 4 2 2" xfId="428"/>
    <cellStyle name="Обычный 5 2 2 2 4 2 3" xfId="429"/>
    <cellStyle name="Обычный 5 2 2 2 4 3" xfId="430"/>
    <cellStyle name="Обычный 5 2 2 2 4 4" xfId="431"/>
    <cellStyle name="Обычный 5 2 2 2 5" xfId="432"/>
    <cellStyle name="Обычный 5 2 2 2 5 2" xfId="433"/>
    <cellStyle name="Обычный 5 2 2 2 5 3" xfId="434"/>
    <cellStyle name="Обычный 5 2 2 2 6" xfId="435"/>
    <cellStyle name="Обычный 5 2 2 2 7" xfId="436"/>
    <cellStyle name="Обычный 5 2 2 3" xfId="437"/>
    <cellStyle name="Обычный 5 2 2 3 2" xfId="438"/>
    <cellStyle name="Обычный 5 2 2 3 2 2" xfId="439"/>
    <cellStyle name="Обычный 5 2 2 3 2 2 2" xfId="440"/>
    <cellStyle name="Обычный 5 2 2 3 2 2 3" xfId="441"/>
    <cellStyle name="Обычный 5 2 2 3 2 3" xfId="442"/>
    <cellStyle name="Обычный 5 2 2 3 2 4" xfId="443"/>
    <cellStyle name="Обычный 5 2 2 3 3" xfId="444"/>
    <cellStyle name="Обычный 5 2 2 3 3 2" xfId="445"/>
    <cellStyle name="Обычный 5 2 2 3 3 3" xfId="446"/>
    <cellStyle name="Обычный 5 2 2 3 4" xfId="447"/>
    <cellStyle name="Обычный 5 2 2 3 5" xfId="448"/>
    <cellStyle name="Обычный 5 2 2 4" xfId="449"/>
    <cellStyle name="Обычный 5 2 2 4 2" xfId="450"/>
    <cellStyle name="Обычный 5 2 2 4 2 2" xfId="451"/>
    <cellStyle name="Обычный 5 2 2 4 2 2 2" xfId="452"/>
    <cellStyle name="Обычный 5 2 2 4 2 2 3" xfId="453"/>
    <cellStyle name="Обычный 5 2 2 4 2 3" xfId="454"/>
    <cellStyle name="Обычный 5 2 2 4 2 4" xfId="455"/>
    <cellStyle name="Обычный 5 2 2 4 3" xfId="456"/>
    <cellStyle name="Обычный 5 2 2 4 3 2" xfId="457"/>
    <cellStyle name="Обычный 5 2 2 4 3 3" xfId="458"/>
    <cellStyle name="Обычный 5 2 2 4 4" xfId="459"/>
    <cellStyle name="Обычный 5 2 2 4 5" xfId="460"/>
    <cellStyle name="Обычный 5 2 2 5" xfId="461"/>
    <cellStyle name="Обычный 5 2 2 5 2" xfId="462"/>
    <cellStyle name="Обычный 5 2 2 5 2 2" xfId="463"/>
    <cellStyle name="Обычный 5 2 2 5 2 3" xfId="464"/>
    <cellStyle name="Обычный 5 2 2 5 3" xfId="465"/>
    <cellStyle name="Обычный 5 2 2 5 4" xfId="466"/>
    <cellStyle name="Обычный 5 2 2 6" xfId="467"/>
    <cellStyle name="Обычный 5 2 2 6 2" xfId="468"/>
    <cellStyle name="Обычный 5 2 2 6 3" xfId="469"/>
    <cellStyle name="Обычный 5 2 2 7" xfId="470"/>
    <cellStyle name="Обычный 5 2 2 8" xfId="471"/>
    <cellStyle name="Обычный 5 2 3" xfId="472"/>
    <cellStyle name="Обычный 5 2 3 2" xfId="473"/>
    <cellStyle name="Обычный 5 2 3 2 2" xfId="474"/>
    <cellStyle name="Обычный 5 2 3 2 2 2" xfId="475"/>
    <cellStyle name="Обычный 5 2 3 2 2 2 2" xfId="476"/>
    <cellStyle name="Обычный 5 2 3 2 2 2 3" xfId="477"/>
    <cellStyle name="Обычный 5 2 3 2 2 3" xfId="478"/>
    <cellStyle name="Обычный 5 2 3 2 2 4" xfId="479"/>
    <cellStyle name="Обычный 5 2 3 2 3" xfId="480"/>
    <cellStyle name="Обычный 5 2 3 2 3 2" xfId="481"/>
    <cellStyle name="Обычный 5 2 3 2 3 3" xfId="482"/>
    <cellStyle name="Обычный 5 2 3 2 4" xfId="483"/>
    <cellStyle name="Обычный 5 2 3 2 5" xfId="484"/>
    <cellStyle name="Обычный 5 2 3 3" xfId="485"/>
    <cellStyle name="Обычный 5 2 3 3 2" xfId="486"/>
    <cellStyle name="Обычный 5 2 3 3 2 2" xfId="487"/>
    <cellStyle name="Обычный 5 2 3 3 2 2 2" xfId="488"/>
    <cellStyle name="Обычный 5 2 3 3 2 2 3" xfId="489"/>
    <cellStyle name="Обычный 5 2 3 3 2 3" xfId="490"/>
    <cellStyle name="Обычный 5 2 3 3 2 4" xfId="491"/>
    <cellStyle name="Обычный 5 2 3 3 3" xfId="492"/>
    <cellStyle name="Обычный 5 2 3 3 3 2" xfId="493"/>
    <cellStyle name="Обычный 5 2 3 3 3 3" xfId="494"/>
    <cellStyle name="Обычный 5 2 3 3 4" xfId="495"/>
    <cellStyle name="Обычный 5 2 3 3 5" xfId="496"/>
    <cellStyle name="Обычный 5 2 3 4" xfId="497"/>
    <cellStyle name="Обычный 5 2 3 4 2" xfId="498"/>
    <cellStyle name="Обычный 5 2 3 4 2 2" xfId="499"/>
    <cellStyle name="Обычный 5 2 3 4 2 3" xfId="500"/>
    <cellStyle name="Обычный 5 2 3 4 3" xfId="501"/>
    <cellStyle name="Обычный 5 2 3 4 4" xfId="502"/>
    <cellStyle name="Обычный 5 2 3 5" xfId="503"/>
    <cellStyle name="Обычный 5 2 3 5 2" xfId="504"/>
    <cellStyle name="Обычный 5 2 3 5 3" xfId="505"/>
    <cellStyle name="Обычный 5 2 3 6" xfId="506"/>
    <cellStyle name="Обычный 5 2 3 7" xfId="507"/>
    <cellStyle name="Обычный 5 2 4" xfId="508"/>
    <cellStyle name="Обычный 5 2 4 2" xfId="509"/>
    <cellStyle name="Обычный 5 2 4 2 2" xfId="510"/>
    <cellStyle name="Обычный 5 2 4 2 2 2" xfId="511"/>
    <cellStyle name="Обычный 5 2 4 2 2 2 2" xfId="512"/>
    <cellStyle name="Обычный 5 2 4 2 2 2 3" xfId="513"/>
    <cellStyle name="Обычный 5 2 4 2 2 3" xfId="514"/>
    <cellStyle name="Обычный 5 2 4 2 2 4" xfId="515"/>
    <cellStyle name="Обычный 5 2 4 2 3" xfId="516"/>
    <cellStyle name="Обычный 5 2 4 2 3 2" xfId="517"/>
    <cellStyle name="Обычный 5 2 4 2 3 3" xfId="518"/>
    <cellStyle name="Обычный 5 2 4 2 4" xfId="519"/>
    <cellStyle name="Обычный 5 2 4 2 5" xfId="520"/>
    <cellStyle name="Обычный 5 2 4 3" xfId="521"/>
    <cellStyle name="Обычный 5 2 4 3 2" xfId="522"/>
    <cellStyle name="Обычный 5 2 4 3 2 2" xfId="523"/>
    <cellStyle name="Обычный 5 2 4 3 2 2 2" xfId="524"/>
    <cellStyle name="Обычный 5 2 4 3 2 2 3" xfId="525"/>
    <cellStyle name="Обычный 5 2 4 3 2 3" xfId="526"/>
    <cellStyle name="Обычный 5 2 4 3 2 4" xfId="527"/>
    <cellStyle name="Обычный 5 2 4 3 3" xfId="528"/>
    <cellStyle name="Обычный 5 2 4 3 3 2" xfId="529"/>
    <cellStyle name="Обычный 5 2 4 3 3 3" xfId="530"/>
    <cellStyle name="Обычный 5 2 4 3 4" xfId="531"/>
    <cellStyle name="Обычный 5 2 4 3 5" xfId="532"/>
    <cellStyle name="Обычный 5 2 4 4" xfId="533"/>
    <cellStyle name="Обычный 5 2 4 4 2" xfId="534"/>
    <cellStyle name="Обычный 5 2 4 4 2 2" xfId="535"/>
    <cellStyle name="Обычный 5 2 4 4 2 3" xfId="536"/>
    <cellStyle name="Обычный 5 2 4 4 3" xfId="537"/>
    <cellStyle name="Обычный 5 2 4 4 4" xfId="538"/>
    <cellStyle name="Обычный 5 2 4 5" xfId="539"/>
    <cellStyle name="Обычный 5 2 4 5 2" xfId="540"/>
    <cellStyle name="Обычный 5 2 4 5 3" xfId="541"/>
    <cellStyle name="Обычный 5 2 4 6" xfId="542"/>
    <cellStyle name="Обычный 5 2 4 7" xfId="543"/>
    <cellStyle name="Обычный 5 2 5" xfId="544"/>
    <cellStyle name="Обычный 5 2 5 2" xfId="545"/>
    <cellStyle name="Обычный 5 2 5 2 2" xfId="546"/>
    <cellStyle name="Обычный 5 2 5 2 2 2" xfId="547"/>
    <cellStyle name="Обычный 5 2 5 2 2 3" xfId="548"/>
    <cellStyle name="Обычный 5 2 5 2 3" xfId="549"/>
    <cellStyle name="Обычный 5 2 5 2 4" xfId="550"/>
    <cellStyle name="Обычный 5 2 5 3" xfId="551"/>
    <cellStyle name="Обычный 5 2 5 3 2" xfId="552"/>
    <cellStyle name="Обычный 5 2 5 3 3" xfId="553"/>
    <cellStyle name="Обычный 5 2 5 4" xfId="554"/>
    <cellStyle name="Обычный 5 2 5 5" xfId="555"/>
    <cellStyle name="Обычный 5 2 6" xfId="556"/>
    <cellStyle name="Обычный 5 2 6 2" xfId="557"/>
    <cellStyle name="Обычный 5 2 6 2 2" xfId="558"/>
    <cellStyle name="Обычный 5 2 6 2 2 2" xfId="559"/>
    <cellStyle name="Обычный 5 2 6 2 2 3" xfId="560"/>
    <cellStyle name="Обычный 5 2 6 2 3" xfId="561"/>
    <cellStyle name="Обычный 5 2 6 2 4" xfId="562"/>
    <cellStyle name="Обычный 5 2 6 3" xfId="563"/>
    <cellStyle name="Обычный 5 2 6 3 2" xfId="564"/>
    <cellStyle name="Обычный 5 2 6 3 3" xfId="565"/>
    <cellStyle name="Обычный 5 2 6 4" xfId="566"/>
    <cellStyle name="Обычный 5 2 6 5" xfId="567"/>
    <cellStyle name="Обычный 5 2 7" xfId="568"/>
    <cellStyle name="Обычный 5 2 7 2" xfId="569"/>
    <cellStyle name="Обычный 5 2 7 2 2" xfId="570"/>
    <cellStyle name="Обычный 5 2 7 2 3" xfId="571"/>
    <cellStyle name="Обычный 5 2 7 3" xfId="572"/>
    <cellStyle name="Обычный 5 2 7 4" xfId="573"/>
    <cellStyle name="Обычный 5 2 8" xfId="574"/>
    <cellStyle name="Обычный 5 2 8 2" xfId="575"/>
    <cellStyle name="Обычный 5 2 8 3" xfId="576"/>
    <cellStyle name="Обычный 5 2 9" xfId="577"/>
    <cellStyle name="Обычный 5 3" xfId="578"/>
    <cellStyle name="Обычный 5 3 2" xfId="579"/>
    <cellStyle name="Обычный 5 3 2 2" xfId="580"/>
    <cellStyle name="Обычный 5 3 2 2 2" xfId="581"/>
    <cellStyle name="Обычный 5 3 2 2 2 2" xfId="582"/>
    <cellStyle name="Обычный 5 3 2 2 2 2 2" xfId="583"/>
    <cellStyle name="Обычный 5 3 2 2 2 2 3" xfId="584"/>
    <cellStyle name="Обычный 5 3 2 2 2 3" xfId="585"/>
    <cellStyle name="Обычный 5 3 2 2 2 4" xfId="586"/>
    <cellStyle name="Обычный 5 3 2 2 3" xfId="587"/>
    <cellStyle name="Обычный 5 3 2 2 3 2" xfId="588"/>
    <cellStyle name="Обычный 5 3 2 2 3 3" xfId="589"/>
    <cellStyle name="Обычный 5 3 2 2 4" xfId="590"/>
    <cellStyle name="Обычный 5 3 2 2 5" xfId="591"/>
    <cellStyle name="Обычный 5 3 2 3" xfId="592"/>
    <cellStyle name="Обычный 5 3 2 3 2" xfId="593"/>
    <cellStyle name="Обычный 5 3 2 3 2 2" xfId="594"/>
    <cellStyle name="Обычный 5 3 2 3 2 2 2" xfId="595"/>
    <cellStyle name="Обычный 5 3 2 3 2 2 3" xfId="596"/>
    <cellStyle name="Обычный 5 3 2 3 2 3" xfId="597"/>
    <cellStyle name="Обычный 5 3 2 3 2 4" xfId="598"/>
    <cellStyle name="Обычный 5 3 2 3 3" xfId="599"/>
    <cellStyle name="Обычный 5 3 2 3 3 2" xfId="600"/>
    <cellStyle name="Обычный 5 3 2 3 3 3" xfId="601"/>
    <cellStyle name="Обычный 5 3 2 3 4" xfId="602"/>
    <cellStyle name="Обычный 5 3 2 3 5" xfId="603"/>
    <cellStyle name="Обычный 5 3 2 4" xfId="604"/>
    <cellStyle name="Обычный 5 3 2 4 2" xfId="605"/>
    <cellStyle name="Обычный 5 3 2 4 2 2" xfId="606"/>
    <cellStyle name="Обычный 5 3 2 4 2 3" xfId="607"/>
    <cellStyle name="Обычный 5 3 2 4 3" xfId="608"/>
    <cellStyle name="Обычный 5 3 2 4 4" xfId="609"/>
    <cellStyle name="Обычный 5 3 2 5" xfId="610"/>
    <cellStyle name="Обычный 5 3 2 5 2" xfId="611"/>
    <cellStyle name="Обычный 5 3 2 5 3" xfId="612"/>
    <cellStyle name="Обычный 5 3 2 6" xfId="613"/>
    <cellStyle name="Обычный 5 3 2 7" xfId="614"/>
    <cellStyle name="Обычный 5 3 3" xfId="615"/>
    <cellStyle name="Обычный 5 3 3 2" xfId="616"/>
    <cellStyle name="Обычный 5 3 3 2 2" xfId="617"/>
    <cellStyle name="Обычный 5 3 3 2 2 2" xfId="618"/>
    <cellStyle name="Обычный 5 3 3 2 2 3" xfId="619"/>
    <cellStyle name="Обычный 5 3 3 2 3" xfId="620"/>
    <cellStyle name="Обычный 5 3 3 2 4" xfId="621"/>
    <cellStyle name="Обычный 5 3 3 3" xfId="622"/>
    <cellStyle name="Обычный 5 3 3 3 2" xfId="623"/>
    <cellStyle name="Обычный 5 3 3 3 3" xfId="624"/>
    <cellStyle name="Обычный 5 3 3 4" xfId="625"/>
    <cellStyle name="Обычный 5 3 3 5" xfId="626"/>
    <cellStyle name="Обычный 5 3 4" xfId="627"/>
    <cellStyle name="Обычный 5 3 4 2" xfId="628"/>
    <cellStyle name="Обычный 5 3 4 2 2" xfId="629"/>
    <cellStyle name="Обычный 5 3 4 2 2 2" xfId="630"/>
    <cellStyle name="Обычный 5 3 4 2 2 3" xfId="631"/>
    <cellStyle name="Обычный 5 3 4 2 3" xfId="632"/>
    <cellStyle name="Обычный 5 3 4 2 4" xfId="633"/>
    <cellStyle name="Обычный 5 3 4 3" xfId="634"/>
    <cellStyle name="Обычный 5 3 4 3 2" xfId="635"/>
    <cellStyle name="Обычный 5 3 4 3 3" xfId="636"/>
    <cellStyle name="Обычный 5 3 4 4" xfId="637"/>
    <cellStyle name="Обычный 5 3 4 5" xfId="638"/>
    <cellStyle name="Обычный 5 3 5" xfId="639"/>
    <cellStyle name="Обычный 5 3 5 2" xfId="640"/>
    <cellStyle name="Обычный 5 3 5 2 2" xfId="641"/>
    <cellStyle name="Обычный 5 3 5 2 3" xfId="642"/>
    <cellStyle name="Обычный 5 3 5 3" xfId="643"/>
    <cellStyle name="Обычный 5 3 5 4" xfId="644"/>
    <cellStyle name="Обычный 5 3 6" xfId="645"/>
    <cellStyle name="Обычный 5 3 6 2" xfId="646"/>
    <cellStyle name="Обычный 5 3 6 3" xfId="647"/>
    <cellStyle name="Обычный 5 3 7" xfId="648"/>
    <cellStyle name="Обычный 5 3 8" xfId="649"/>
    <cellStyle name="Обычный 5 4" xfId="650"/>
    <cellStyle name="Обычный 5 4 2" xfId="651"/>
    <cellStyle name="Обычный 5 4 2 2" xfId="652"/>
    <cellStyle name="Обычный 5 4 2 2 2" xfId="653"/>
    <cellStyle name="Обычный 5 4 2 2 2 2" xfId="654"/>
    <cellStyle name="Обычный 5 4 2 2 2 3" xfId="655"/>
    <cellStyle name="Обычный 5 4 2 2 3" xfId="656"/>
    <cellStyle name="Обычный 5 4 2 2 4" xfId="657"/>
    <cellStyle name="Обычный 5 4 2 3" xfId="658"/>
    <cellStyle name="Обычный 5 4 2 3 2" xfId="659"/>
    <cellStyle name="Обычный 5 4 2 3 3" xfId="660"/>
    <cellStyle name="Обычный 5 4 2 4" xfId="661"/>
    <cellStyle name="Обычный 5 4 2 5" xfId="662"/>
    <cellStyle name="Обычный 5 4 3" xfId="663"/>
    <cellStyle name="Обычный 5 4 3 2" xfId="664"/>
    <cellStyle name="Обычный 5 4 3 2 2" xfId="665"/>
    <cellStyle name="Обычный 5 4 3 2 2 2" xfId="666"/>
    <cellStyle name="Обычный 5 4 3 2 2 3" xfId="667"/>
    <cellStyle name="Обычный 5 4 3 2 3" xfId="668"/>
    <cellStyle name="Обычный 5 4 3 2 4" xfId="669"/>
    <cellStyle name="Обычный 5 4 3 3" xfId="670"/>
    <cellStyle name="Обычный 5 4 3 3 2" xfId="671"/>
    <cellStyle name="Обычный 5 4 3 3 3" xfId="672"/>
    <cellStyle name="Обычный 5 4 3 4" xfId="673"/>
    <cellStyle name="Обычный 5 4 3 5" xfId="674"/>
    <cellStyle name="Обычный 5 4 4" xfId="675"/>
    <cellStyle name="Обычный 5 4 4 2" xfId="676"/>
    <cellStyle name="Обычный 5 4 4 2 2" xfId="677"/>
    <cellStyle name="Обычный 5 4 4 2 3" xfId="678"/>
    <cellStyle name="Обычный 5 4 4 3" xfId="679"/>
    <cellStyle name="Обычный 5 4 4 4" xfId="680"/>
    <cellStyle name="Обычный 5 4 5" xfId="681"/>
    <cellStyle name="Обычный 5 4 5 2" xfId="682"/>
    <cellStyle name="Обычный 5 4 5 3" xfId="683"/>
    <cellStyle name="Обычный 5 4 6" xfId="684"/>
    <cellStyle name="Обычный 5 4 7" xfId="685"/>
    <cellStyle name="Обычный 5 5" xfId="686"/>
    <cellStyle name="Обычный 5 5 2" xfId="687"/>
    <cellStyle name="Обычный 5 5 2 2" xfId="688"/>
    <cellStyle name="Обычный 5 5 2 2 2" xfId="689"/>
    <cellStyle name="Обычный 5 5 2 2 2 2" xfId="690"/>
    <cellStyle name="Обычный 5 5 2 2 2 3" xfId="691"/>
    <cellStyle name="Обычный 5 5 2 2 3" xfId="692"/>
    <cellStyle name="Обычный 5 5 2 2 4" xfId="693"/>
    <cellStyle name="Обычный 5 5 2 3" xfId="694"/>
    <cellStyle name="Обычный 5 5 2 3 2" xfId="695"/>
    <cellStyle name="Обычный 5 5 2 3 3" xfId="696"/>
    <cellStyle name="Обычный 5 5 2 4" xfId="697"/>
    <cellStyle name="Обычный 5 5 2 5" xfId="698"/>
    <cellStyle name="Обычный 5 5 3" xfId="699"/>
    <cellStyle name="Обычный 5 5 3 2" xfId="700"/>
    <cellStyle name="Обычный 5 5 3 2 2" xfId="701"/>
    <cellStyle name="Обычный 5 5 3 2 2 2" xfId="702"/>
    <cellStyle name="Обычный 5 5 3 2 2 3" xfId="703"/>
    <cellStyle name="Обычный 5 5 3 2 3" xfId="704"/>
    <cellStyle name="Обычный 5 5 3 2 4" xfId="705"/>
    <cellStyle name="Обычный 5 5 3 3" xfId="706"/>
    <cellStyle name="Обычный 5 5 3 3 2" xfId="707"/>
    <cellStyle name="Обычный 5 5 3 3 3" xfId="708"/>
    <cellStyle name="Обычный 5 5 3 4" xfId="709"/>
    <cellStyle name="Обычный 5 5 3 5" xfId="710"/>
    <cellStyle name="Обычный 5 5 4" xfId="711"/>
    <cellStyle name="Обычный 5 5 4 2" xfId="712"/>
    <cellStyle name="Обычный 5 5 4 2 2" xfId="713"/>
    <cellStyle name="Обычный 5 5 4 2 3" xfId="714"/>
    <cellStyle name="Обычный 5 5 4 3" xfId="715"/>
    <cellStyle name="Обычный 5 5 4 4" xfId="716"/>
    <cellStyle name="Обычный 5 5 5" xfId="717"/>
    <cellStyle name="Обычный 5 5 5 2" xfId="718"/>
    <cellStyle name="Обычный 5 5 5 3" xfId="719"/>
    <cellStyle name="Обычный 5 5 6" xfId="720"/>
    <cellStyle name="Обычный 5 5 7" xfId="721"/>
    <cellStyle name="Обычный 5 6" xfId="722"/>
    <cellStyle name="Обычный 5 6 2" xfId="723"/>
    <cellStyle name="Обычный 5 6 2 2" xfId="724"/>
    <cellStyle name="Обычный 5 6 2 2 2" xfId="725"/>
    <cellStyle name="Обычный 5 6 2 2 3" xfId="726"/>
    <cellStyle name="Обычный 5 6 2 3" xfId="727"/>
    <cellStyle name="Обычный 5 6 2 4" xfId="728"/>
    <cellStyle name="Обычный 5 6 3" xfId="729"/>
    <cellStyle name="Обычный 5 6 3 2" xfId="730"/>
    <cellStyle name="Обычный 5 6 3 3" xfId="731"/>
    <cellStyle name="Обычный 5 6 4" xfId="732"/>
    <cellStyle name="Обычный 5 6 5" xfId="733"/>
    <cellStyle name="Обычный 5 7" xfId="734"/>
    <cellStyle name="Обычный 5 7 2" xfId="735"/>
    <cellStyle name="Обычный 5 7 2 2" xfId="736"/>
    <cellStyle name="Обычный 5 7 2 2 2" xfId="737"/>
    <cellStyle name="Обычный 5 7 2 2 3" xfId="738"/>
    <cellStyle name="Обычный 5 7 2 3" xfId="739"/>
    <cellStyle name="Обычный 5 7 2 4" xfId="740"/>
    <cellStyle name="Обычный 5 7 3" xfId="741"/>
    <cellStyle name="Обычный 5 7 3 2" xfId="742"/>
    <cellStyle name="Обычный 5 7 3 3" xfId="743"/>
    <cellStyle name="Обычный 5 7 4" xfId="744"/>
    <cellStyle name="Обычный 5 7 5" xfId="745"/>
    <cellStyle name="Обычный 5 8" xfId="746"/>
    <cellStyle name="Обычный 5 8 2" xfId="747"/>
    <cellStyle name="Обычный 5 8 2 2" xfId="748"/>
    <cellStyle name="Обычный 5 8 2 3" xfId="749"/>
    <cellStyle name="Обычный 5 8 3" xfId="750"/>
    <cellStyle name="Обычный 5 8 4" xfId="751"/>
    <cellStyle name="Обычный 5 9" xfId="752"/>
    <cellStyle name="Обычный 5 9 2" xfId="753"/>
    <cellStyle name="Обычный 5 9 3" xfId="754"/>
    <cellStyle name="Обычный 6" xfId="755"/>
    <cellStyle name="Обычный 6 2" xfId="756"/>
    <cellStyle name="Обычный 6 2 2" xfId="757"/>
    <cellStyle name="Обычный 6 2 2 2" xfId="758"/>
    <cellStyle name="Обычный 6 2 2 2 2" xfId="759"/>
    <cellStyle name="Обычный 6 2 2 2 2 2" xfId="760"/>
    <cellStyle name="Обычный 6 2 2 2 2 2 2" xfId="761"/>
    <cellStyle name="Обычный 6 2 2 2 2 2 3" xfId="762"/>
    <cellStyle name="Обычный 6 2 2 2 2 3" xfId="763"/>
    <cellStyle name="Обычный 6 2 2 2 2 4" xfId="764"/>
    <cellStyle name="Обычный 6 2 2 2 3" xfId="765"/>
    <cellStyle name="Обычный 6 2 2 2 3 2" xfId="766"/>
    <cellStyle name="Обычный 6 2 2 2 3 3" xfId="767"/>
    <cellStyle name="Обычный 6 2 2 2 4" xfId="768"/>
    <cellStyle name="Обычный 6 2 2 2 5" xfId="769"/>
    <cellStyle name="Обычный 6 2 2 3" xfId="770"/>
    <cellStyle name="Обычный 6 2 2 3 2" xfId="771"/>
    <cellStyle name="Обычный 6 2 2 3 2 2" xfId="772"/>
    <cellStyle name="Обычный 6 2 2 3 2 2 2" xfId="773"/>
    <cellStyle name="Обычный 6 2 2 3 2 2 3" xfId="774"/>
    <cellStyle name="Обычный 6 2 2 3 2 3" xfId="775"/>
    <cellStyle name="Обычный 6 2 2 3 2 4" xfId="776"/>
    <cellStyle name="Обычный 6 2 2 3 3" xfId="777"/>
    <cellStyle name="Обычный 6 2 2 3 3 2" xfId="778"/>
    <cellStyle name="Обычный 6 2 2 3 3 3" xfId="779"/>
    <cellStyle name="Обычный 6 2 2 3 4" xfId="780"/>
    <cellStyle name="Обычный 6 2 2 3 5" xfId="781"/>
    <cellStyle name="Обычный 6 2 2 4" xfId="782"/>
    <cellStyle name="Обычный 6 2 2 4 2" xfId="783"/>
    <cellStyle name="Обычный 6 2 2 4 2 2" xfId="784"/>
    <cellStyle name="Обычный 6 2 2 4 2 3" xfId="785"/>
    <cellStyle name="Обычный 6 2 2 4 3" xfId="786"/>
    <cellStyle name="Обычный 6 2 2 4 4" xfId="787"/>
    <cellStyle name="Обычный 6 2 2 5" xfId="788"/>
    <cellStyle name="Обычный 6 2 2 5 2" xfId="789"/>
    <cellStyle name="Обычный 6 2 2 5 3" xfId="790"/>
    <cellStyle name="Обычный 6 2 2 6" xfId="791"/>
    <cellStyle name="Обычный 6 2 2 7" xfId="792"/>
    <cellStyle name="Обычный 6 2 3" xfId="793"/>
    <cellStyle name="Обычный 6 2 3 2" xfId="794"/>
    <cellStyle name="Обычный 6 2 3 2 2" xfId="795"/>
    <cellStyle name="Обычный 6 2 3 2 2 2" xfId="796"/>
    <cellStyle name="Обычный 6 2 3 2 2 3" xfId="797"/>
    <cellStyle name="Обычный 6 2 3 2 3" xfId="798"/>
    <cellStyle name="Обычный 6 2 3 2 4" xfId="799"/>
    <cellStyle name="Обычный 6 2 3 3" xfId="800"/>
    <cellStyle name="Обычный 6 2 3 3 2" xfId="801"/>
    <cellStyle name="Обычный 6 2 3 3 3" xfId="802"/>
    <cellStyle name="Обычный 6 2 3 4" xfId="803"/>
    <cellStyle name="Обычный 6 2 3 5" xfId="804"/>
    <cellStyle name="Обычный 6 2 4" xfId="805"/>
    <cellStyle name="Обычный 6 2 4 2" xfId="806"/>
    <cellStyle name="Обычный 6 2 4 2 2" xfId="807"/>
    <cellStyle name="Обычный 6 2 4 2 2 2" xfId="808"/>
    <cellStyle name="Обычный 6 2 4 2 2 3" xfId="809"/>
    <cellStyle name="Обычный 6 2 4 2 3" xfId="810"/>
    <cellStyle name="Обычный 6 2 4 2 4" xfId="811"/>
    <cellStyle name="Обычный 6 2 4 3" xfId="812"/>
    <cellStyle name="Обычный 6 2 4 3 2" xfId="813"/>
    <cellStyle name="Обычный 6 2 4 3 3" xfId="814"/>
    <cellStyle name="Обычный 6 2 4 4" xfId="815"/>
    <cellStyle name="Обычный 6 2 4 5" xfId="816"/>
    <cellStyle name="Обычный 6 2 5" xfId="817"/>
    <cellStyle name="Обычный 6 2 5 2" xfId="818"/>
    <cellStyle name="Обычный 6 2 5 2 2" xfId="819"/>
    <cellStyle name="Обычный 6 2 5 2 3" xfId="820"/>
    <cellStyle name="Обычный 6 2 5 3" xfId="821"/>
    <cellStyle name="Обычный 6 2 5 4" xfId="822"/>
    <cellStyle name="Обычный 6 2 6" xfId="823"/>
    <cellStyle name="Обычный 6 2 6 2" xfId="824"/>
    <cellStyle name="Обычный 6 2 6 3" xfId="825"/>
    <cellStyle name="Обычный 6 2 7" xfId="826"/>
    <cellStyle name="Обычный 6 2 8" xfId="827"/>
    <cellStyle name="Обычный 6 3" xfId="828"/>
    <cellStyle name="Обычный 6 3 2" xfId="829"/>
    <cellStyle name="Обычный 6 3 2 2" xfId="830"/>
    <cellStyle name="Обычный 6 3 2 2 2" xfId="831"/>
    <cellStyle name="Обычный 6 3 2 2 2 2" xfId="832"/>
    <cellStyle name="Обычный 6 3 2 2 2 3" xfId="833"/>
    <cellStyle name="Обычный 6 3 2 2 3" xfId="834"/>
    <cellStyle name="Обычный 6 3 2 2 4" xfId="835"/>
    <cellStyle name="Обычный 6 3 2 3" xfId="836"/>
    <cellStyle name="Обычный 6 3 2 3 2" xfId="837"/>
    <cellStyle name="Обычный 6 3 2 3 3" xfId="838"/>
    <cellStyle name="Обычный 6 3 2 4" xfId="839"/>
    <cellStyle name="Обычный 6 3 2 5" xfId="840"/>
    <cellStyle name="Обычный 6 3 3" xfId="841"/>
    <cellStyle name="Обычный 6 3 3 2" xfId="842"/>
    <cellStyle name="Обычный 6 3 3 2 2" xfId="843"/>
    <cellStyle name="Обычный 6 3 3 2 2 2" xfId="844"/>
    <cellStyle name="Обычный 6 3 3 2 2 3" xfId="845"/>
    <cellStyle name="Обычный 6 3 3 2 3" xfId="846"/>
    <cellStyle name="Обычный 6 3 3 2 4" xfId="847"/>
    <cellStyle name="Обычный 6 3 3 3" xfId="848"/>
    <cellStyle name="Обычный 6 3 3 3 2" xfId="849"/>
    <cellStyle name="Обычный 6 3 3 3 3" xfId="850"/>
    <cellStyle name="Обычный 6 3 3 4" xfId="851"/>
    <cellStyle name="Обычный 6 3 3 5" xfId="852"/>
    <cellStyle name="Обычный 6 3 4" xfId="853"/>
    <cellStyle name="Обычный 6 3 4 2" xfId="854"/>
    <cellStyle name="Обычный 6 3 4 2 2" xfId="855"/>
    <cellStyle name="Обычный 6 3 4 2 3" xfId="856"/>
    <cellStyle name="Обычный 6 3 4 3" xfId="857"/>
    <cellStyle name="Обычный 6 3 4 4" xfId="858"/>
    <cellStyle name="Обычный 6 3 5" xfId="859"/>
    <cellStyle name="Обычный 6 3 5 2" xfId="860"/>
    <cellStyle name="Обычный 6 3 5 3" xfId="861"/>
    <cellStyle name="Обычный 6 3 6" xfId="862"/>
    <cellStyle name="Обычный 6 3 7" xfId="863"/>
    <cellStyle name="Обычный 6 4" xfId="864"/>
    <cellStyle name="Обычный 6 4 2" xfId="865"/>
    <cellStyle name="Обычный 6 4 2 2" xfId="866"/>
    <cellStyle name="Обычный 6 4 2 2 2" xfId="867"/>
    <cellStyle name="Обычный 6 4 2 2 3" xfId="868"/>
    <cellStyle name="Обычный 6 4 2 3" xfId="869"/>
    <cellStyle name="Обычный 6 4 2 4" xfId="870"/>
    <cellStyle name="Обычный 6 4 3" xfId="871"/>
    <cellStyle name="Обычный 6 4 3 2" xfId="872"/>
    <cellStyle name="Обычный 6 4 3 3" xfId="873"/>
    <cellStyle name="Обычный 6 4 4" xfId="874"/>
    <cellStyle name="Обычный 6 4 5" xfId="875"/>
    <cellStyle name="Обычный 6 5" xfId="876"/>
    <cellStyle name="Обычный 6 5 2" xfId="877"/>
    <cellStyle name="Обычный 6 5 2 2" xfId="878"/>
    <cellStyle name="Обычный 6 5 2 2 2" xfId="879"/>
    <cellStyle name="Обычный 6 5 2 2 3" xfId="880"/>
    <cellStyle name="Обычный 6 5 2 3" xfId="881"/>
    <cellStyle name="Обычный 6 5 2 4" xfId="882"/>
    <cellStyle name="Обычный 6 5 3" xfId="883"/>
    <cellStyle name="Обычный 6 5 3 2" xfId="884"/>
    <cellStyle name="Обычный 6 5 3 3" xfId="885"/>
    <cellStyle name="Обычный 6 5 4" xfId="886"/>
    <cellStyle name="Обычный 6 5 5" xfId="887"/>
    <cellStyle name="Обычный 6 6" xfId="888"/>
    <cellStyle name="Обычный 6 6 2" xfId="889"/>
    <cellStyle name="Обычный 6 6 2 2" xfId="890"/>
    <cellStyle name="Обычный 6 6 2 3" xfId="891"/>
    <cellStyle name="Обычный 6 6 3" xfId="892"/>
    <cellStyle name="Обычный 6 6 4" xfId="893"/>
    <cellStyle name="Обычный 6 7" xfId="894"/>
    <cellStyle name="Обычный 6 7 2" xfId="895"/>
    <cellStyle name="Обычный 6 7 3" xfId="896"/>
    <cellStyle name="Обычный 6 8" xfId="897"/>
    <cellStyle name="Обычный 6 9" xfId="898"/>
    <cellStyle name="Обычный 7" xfId="899"/>
    <cellStyle name="Обычный 8" xfId="1"/>
    <cellStyle name="Процентный 2" xfId="901"/>
    <cellStyle name="Процентный 3" xfId="900"/>
    <cellStyle name="Финансовый 2" xfId="903"/>
    <cellStyle name="Финансовый 2 10" xfId="904"/>
    <cellStyle name="Финансовый 2 10 2" xfId="905"/>
    <cellStyle name="Финансовый 2 10 3" xfId="906"/>
    <cellStyle name="Финансовый 2 11" xfId="907"/>
    <cellStyle name="Финансовый 2 12" xfId="908"/>
    <cellStyle name="Финансовый 2 2" xfId="909"/>
    <cellStyle name="Финансовый 2 2 2" xfId="910"/>
    <cellStyle name="Финансовый 2 2 3" xfId="911"/>
    <cellStyle name="Финансовый 2 3" xfId="912"/>
    <cellStyle name="Финансовый 2 3 10" xfId="913"/>
    <cellStyle name="Финансовый 2 3 10 2" xfId="914"/>
    <cellStyle name="Финансовый 2 3 10 3" xfId="915"/>
    <cellStyle name="Финансовый 2 3 11" xfId="916"/>
    <cellStyle name="Финансовый 2 3 12" xfId="917"/>
    <cellStyle name="Финансовый 2 3 2" xfId="918"/>
    <cellStyle name="Финансовый 2 3 2 2" xfId="919"/>
    <cellStyle name="Финансовый 2 3 2 2 2" xfId="920"/>
    <cellStyle name="Финансовый 2 3 2 2 2 2" xfId="921"/>
    <cellStyle name="Финансовый 2 3 2 2 2 2 2" xfId="922"/>
    <cellStyle name="Финансовый 2 3 2 2 2 2 2 2" xfId="923"/>
    <cellStyle name="Финансовый 2 3 2 2 2 2 2 3" xfId="924"/>
    <cellStyle name="Финансовый 2 3 2 2 2 2 3" xfId="925"/>
    <cellStyle name="Финансовый 2 3 2 2 2 2 4" xfId="926"/>
    <cellStyle name="Финансовый 2 3 2 2 2 3" xfId="927"/>
    <cellStyle name="Финансовый 2 3 2 2 2 3 2" xfId="928"/>
    <cellStyle name="Финансовый 2 3 2 2 2 3 3" xfId="929"/>
    <cellStyle name="Финансовый 2 3 2 2 2 4" xfId="930"/>
    <cellStyle name="Финансовый 2 3 2 2 2 5" xfId="931"/>
    <cellStyle name="Финансовый 2 3 2 2 3" xfId="932"/>
    <cellStyle name="Финансовый 2 3 2 2 3 2" xfId="933"/>
    <cellStyle name="Финансовый 2 3 2 2 3 2 2" xfId="934"/>
    <cellStyle name="Финансовый 2 3 2 2 3 2 2 2" xfId="935"/>
    <cellStyle name="Финансовый 2 3 2 2 3 2 2 3" xfId="936"/>
    <cellStyle name="Финансовый 2 3 2 2 3 2 3" xfId="937"/>
    <cellStyle name="Финансовый 2 3 2 2 3 2 4" xfId="938"/>
    <cellStyle name="Финансовый 2 3 2 2 3 3" xfId="939"/>
    <cellStyle name="Финансовый 2 3 2 2 3 3 2" xfId="940"/>
    <cellStyle name="Финансовый 2 3 2 2 3 3 3" xfId="941"/>
    <cellStyle name="Финансовый 2 3 2 2 3 4" xfId="942"/>
    <cellStyle name="Финансовый 2 3 2 2 3 5" xfId="943"/>
    <cellStyle name="Финансовый 2 3 2 2 4" xfId="944"/>
    <cellStyle name="Финансовый 2 3 2 2 4 2" xfId="945"/>
    <cellStyle name="Финансовый 2 3 2 2 4 2 2" xfId="946"/>
    <cellStyle name="Финансовый 2 3 2 2 4 2 3" xfId="947"/>
    <cellStyle name="Финансовый 2 3 2 2 4 3" xfId="948"/>
    <cellStyle name="Финансовый 2 3 2 2 4 4" xfId="949"/>
    <cellStyle name="Финансовый 2 3 2 2 5" xfId="950"/>
    <cellStyle name="Финансовый 2 3 2 2 5 2" xfId="951"/>
    <cellStyle name="Финансовый 2 3 2 2 5 3" xfId="952"/>
    <cellStyle name="Финансовый 2 3 2 2 6" xfId="953"/>
    <cellStyle name="Финансовый 2 3 2 2 7" xfId="954"/>
    <cellStyle name="Финансовый 2 3 2 3" xfId="955"/>
    <cellStyle name="Финансовый 2 3 2 3 2" xfId="956"/>
    <cellStyle name="Финансовый 2 3 2 3 2 2" xfId="957"/>
    <cellStyle name="Финансовый 2 3 2 3 2 2 2" xfId="958"/>
    <cellStyle name="Финансовый 2 3 2 3 2 2 3" xfId="959"/>
    <cellStyle name="Финансовый 2 3 2 3 2 3" xfId="960"/>
    <cellStyle name="Финансовый 2 3 2 3 2 4" xfId="961"/>
    <cellStyle name="Финансовый 2 3 2 3 3" xfId="962"/>
    <cellStyle name="Финансовый 2 3 2 3 3 2" xfId="963"/>
    <cellStyle name="Финансовый 2 3 2 3 3 3" xfId="964"/>
    <cellStyle name="Финансовый 2 3 2 3 4" xfId="965"/>
    <cellStyle name="Финансовый 2 3 2 3 5" xfId="966"/>
    <cellStyle name="Финансовый 2 3 2 4" xfId="967"/>
    <cellStyle name="Финансовый 2 3 2 4 2" xfId="968"/>
    <cellStyle name="Финансовый 2 3 2 4 2 2" xfId="969"/>
    <cellStyle name="Финансовый 2 3 2 4 2 2 2" xfId="970"/>
    <cellStyle name="Финансовый 2 3 2 4 2 2 3" xfId="971"/>
    <cellStyle name="Финансовый 2 3 2 4 2 3" xfId="972"/>
    <cellStyle name="Финансовый 2 3 2 4 2 4" xfId="973"/>
    <cellStyle name="Финансовый 2 3 2 4 3" xfId="974"/>
    <cellStyle name="Финансовый 2 3 2 4 3 2" xfId="975"/>
    <cellStyle name="Финансовый 2 3 2 4 3 3" xfId="976"/>
    <cellStyle name="Финансовый 2 3 2 4 4" xfId="977"/>
    <cellStyle name="Финансовый 2 3 2 4 5" xfId="978"/>
    <cellStyle name="Финансовый 2 3 2 5" xfId="979"/>
    <cellStyle name="Финансовый 2 3 2 5 2" xfId="980"/>
    <cellStyle name="Финансовый 2 3 2 5 2 2" xfId="981"/>
    <cellStyle name="Финансовый 2 3 2 5 2 3" xfId="982"/>
    <cellStyle name="Финансовый 2 3 2 5 3" xfId="983"/>
    <cellStyle name="Финансовый 2 3 2 5 4" xfId="984"/>
    <cellStyle name="Финансовый 2 3 2 6" xfId="985"/>
    <cellStyle name="Финансовый 2 3 2 6 2" xfId="986"/>
    <cellStyle name="Финансовый 2 3 2 6 3" xfId="987"/>
    <cellStyle name="Финансовый 2 3 2 7" xfId="988"/>
    <cellStyle name="Финансовый 2 3 2 8" xfId="989"/>
    <cellStyle name="Финансовый 2 3 3" xfId="990"/>
    <cellStyle name="Финансовый 2 3 3 2" xfId="991"/>
    <cellStyle name="Финансовый 2 3 3 2 2" xfId="992"/>
    <cellStyle name="Финансовый 2 3 3 2 2 2" xfId="993"/>
    <cellStyle name="Финансовый 2 3 3 2 2 2 2" xfId="994"/>
    <cellStyle name="Финансовый 2 3 3 2 2 2 3" xfId="995"/>
    <cellStyle name="Финансовый 2 3 3 2 2 3" xfId="996"/>
    <cellStyle name="Финансовый 2 3 3 2 2 4" xfId="997"/>
    <cellStyle name="Финансовый 2 3 3 2 3" xfId="998"/>
    <cellStyle name="Финансовый 2 3 3 2 3 2" xfId="999"/>
    <cellStyle name="Финансовый 2 3 3 2 3 3" xfId="1000"/>
    <cellStyle name="Финансовый 2 3 3 2 4" xfId="1001"/>
    <cellStyle name="Финансовый 2 3 3 2 5" xfId="1002"/>
    <cellStyle name="Финансовый 2 3 3 3" xfId="1003"/>
    <cellStyle name="Финансовый 2 3 3 3 2" xfId="1004"/>
    <cellStyle name="Финансовый 2 3 3 3 2 2" xfId="1005"/>
    <cellStyle name="Финансовый 2 3 3 3 2 2 2" xfId="1006"/>
    <cellStyle name="Финансовый 2 3 3 3 2 2 3" xfId="1007"/>
    <cellStyle name="Финансовый 2 3 3 3 2 3" xfId="1008"/>
    <cellStyle name="Финансовый 2 3 3 3 2 4" xfId="1009"/>
    <cellStyle name="Финансовый 2 3 3 3 3" xfId="1010"/>
    <cellStyle name="Финансовый 2 3 3 3 3 2" xfId="1011"/>
    <cellStyle name="Финансовый 2 3 3 3 3 3" xfId="1012"/>
    <cellStyle name="Финансовый 2 3 3 3 4" xfId="1013"/>
    <cellStyle name="Финансовый 2 3 3 3 5" xfId="1014"/>
    <cellStyle name="Финансовый 2 3 3 4" xfId="1015"/>
    <cellStyle name="Финансовый 2 3 3 4 2" xfId="1016"/>
    <cellStyle name="Финансовый 2 3 3 4 2 2" xfId="1017"/>
    <cellStyle name="Финансовый 2 3 3 4 2 3" xfId="1018"/>
    <cellStyle name="Финансовый 2 3 3 4 3" xfId="1019"/>
    <cellStyle name="Финансовый 2 3 3 4 4" xfId="1020"/>
    <cellStyle name="Финансовый 2 3 3 5" xfId="1021"/>
    <cellStyle name="Финансовый 2 3 3 5 2" xfId="1022"/>
    <cellStyle name="Финансовый 2 3 3 5 3" xfId="1023"/>
    <cellStyle name="Финансовый 2 3 3 6" xfId="1024"/>
    <cellStyle name="Финансовый 2 3 3 7" xfId="1025"/>
    <cellStyle name="Финансовый 2 3 4" xfId="1026"/>
    <cellStyle name="Финансовый 2 3 4 2" xfId="1027"/>
    <cellStyle name="Финансовый 2 3 4 2 2" xfId="1028"/>
    <cellStyle name="Финансовый 2 3 4 2 2 2" xfId="1029"/>
    <cellStyle name="Финансовый 2 3 4 2 2 2 2" xfId="1030"/>
    <cellStyle name="Финансовый 2 3 4 2 2 2 3" xfId="1031"/>
    <cellStyle name="Финансовый 2 3 4 2 2 3" xfId="1032"/>
    <cellStyle name="Финансовый 2 3 4 2 2 4" xfId="1033"/>
    <cellStyle name="Финансовый 2 3 4 2 3" xfId="1034"/>
    <cellStyle name="Финансовый 2 3 4 2 3 2" xfId="1035"/>
    <cellStyle name="Финансовый 2 3 4 2 3 3" xfId="1036"/>
    <cellStyle name="Финансовый 2 3 4 2 4" xfId="1037"/>
    <cellStyle name="Финансовый 2 3 4 2 5" xfId="1038"/>
    <cellStyle name="Финансовый 2 3 4 3" xfId="1039"/>
    <cellStyle name="Финансовый 2 3 4 3 2" xfId="1040"/>
    <cellStyle name="Финансовый 2 3 4 3 2 2" xfId="1041"/>
    <cellStyle name="Финансовый 2 3 4 3 2 2 2" xfId="1042"/>
    <cellStyle name="Финансовый 2 3 4 3 2 2 3" xfId="1043"/>
    <cellStyle name="Финансовый 2 3 4 3 2 3" xfId="1044"/>
    <cellStyle name="Финансовый 2 3 4 3 2 4" xfId="1045"/>
    <cellStyle name="Финансовый 2 3 4 3 3" xfId="1046"/>
    <cellStyle name="Финансовый 2 3 4 3 3 2" xfId="1047"/>
    <cellStyle name="Финансовый 2 3 4 3 3 3" xfId="1048"/>
    <cellStyle name="Финансовый 2 3 4 3 4" xfId="1049"/>
    <cellStyle name="Финансовый 2 3 4 3 5" xfId="1050"/>
    <cellStyle name="Финансовый 2 3 4 4" xfId="1051"/>
    <cellStyle name="Финансовый 2 3 4 4 2" xfId="1052"/>
    <cellStyle name="Финансовый 2 3 4 4 2 2" xfId="1053"/>
    <cellStyle name="Финансовый 2 3 4 4 2 3" xfId="1054"/>
    <cellStyle name="Финансовый 2 3 4 4 3" xfId="1055"/>
    <cellStyle name="Финансовый 2 3 4 4 4" xfId="1056"/>
    <cellStyle name="Финансовый 2 3 4 5" xfId="1057"/>
    <cellStyle name="Финансовый 2 3 4 5 2" xfId="1058"/>
    <cellStyle name="Финансовый 2 3 4 5 3" xfId="1059"/>
    <cellStyle name="Финансовый 2 3 4 6" xfId="1060"/>
    <cellStyle name="Финансовый 2 3 4 7" xfId="1061"/>
    <cellStyle name="Финансовый 2 3 5" xfId="1062"/>
    <cellStyle name="Финансовый 2 3 5 2" xfId="1063"/>
    <cellStyle name="Финансовый 2 3 5 2 2" xfId="1064"/>
    <cellStyle name="Финансовый 2 3 5 2 2 2" xfId="1065"/>
    <cellStyle name="Финансовый 2 3 5 2 2 3" xfId="1066"/>
    <cellStyle name="Финансовый 2 3 5 2 3" xfId="1067"/>
    <cellStyle name="Финансовый 2 3 5 2 4" xfId="1068"/>
    <cellStyle name="Финансовый 2 3 5 3" xfId="1069"/>
    <cellStyle name="Финансовый 2 3 5 3 2" xfId="1070"/>
    <cellStyle name="Финансовый 2 3 5 3 3" xfId="1071"/>
    <cellStyle name="Финансовый 2 3 5 4" xfId="1072"/>
    <cellStyle name="Финансовый 2 3 5 5" xfId="1073"/>
    <cellStyle name="Финансовый 2 3 6" xfId="1074"/>
    <cellStyle name="Финансовый 2 3 6 2" xfId="1075"/>
    <cellStyle name="Финансовый 2 3 6 2 2" xfId="1076"/>
    <cellStyle name="Финансовый 2 3 6 2 2 2" xfId="1077"/>
    <cellStyle name="Финансовый 2 3 6 2 2 3" xfId="1078"/>
    <cellStyle name="Финансовый 2 3 6 2 3" xfId="1079"/>
    <cellStyle name="Финансовый 2 3 6 2 4" xfId="1080"/>
    <cellStyle name="Финансовый 2 3 6 3" xfId="1081"/>
    <cellStyle name="Финансовый 2 3 6 3 2" xfId="1082"/>
    <cellStyle name="Финансовый 2 3 6 3 3" xfId="1083"/>
    <cellStyle name="Финансовый 2 3 6 4" xfId="1084"/>
    <cellStyle name="Финансовый 2 3 6 5" xfId="1085"/>
    <cellStyle name="Финансовый 2 3 7" xfId="1086"/>
    <cellStyle name="Финансовый 2 3 7 2" xfId="1087"/>
    <cellStyle name="Финансовый 2 3 7 2 2" xfId="1088"/>
    <cellStyle name="Финансовый 2 3 7 2 3" xfId="1089"/>
    <cellStyle name="Финансовый 2 3 7 3" xfId="1090"/>
    <cellStyle name="Финансовый 2 3 7 4" xfId="1091"/>
    <cellStyle name="Финансовый 2 3 8" xfId="1092"/>
    <cellStyle name="Финансовый 2 3 8 2" xfId="1093"/>
    <cellStyle name="Финансовый 2 3 8 2 2" xfId="1094"/>
    <cellStyle name="Финансовый 2 3 8 2 3" xfId="1095"/>
    <cellStyle name="Финансовый 2 3 8 3" xfId="1096"/>
    <cellStyle name="Финансовый 2 3 8 4" xfId="1097"/>
    <cellStyle name="Финансовый 2 3 9" xfId="1098"/>
    <cellStyle name="Финансовый 2 3 9 2" xfId="1099"/>
    <cellStyle name="Финансовый 2 3 9 2 2" xfId="1100"/>
    <cellStyle name="Финансовый 2 3 9 2 3" xfId="1101"/>
    <cellStyle name="Финансовый 2 3 9 3" xfId="1102"/>
    <cellStyle name="Финансовый 2 3 9 4" xfId="1103"/>
    <cellStyle name="Финансовый 2 4" xfId="1104"/>
    <cellStyle name="Финансовый 2 4 2" xfId="1105"/>
    <cellStyle name="Финансовый 2 4 2 2" xfId="1106"/>
    <cellStyle name="Финансовый 2 4 2 2 2" xfId="1107"/>
    <cellStyle name="Финансовый 2 4 2 2 2 2" xfId="1108"/>
    <cellStyle name="Финансовый 2 4 2 2 2 2 2" xfId="1109"/>
    <cellStyle name="Финансовый 2 4 2 2 2 2 3" xfId="1110"/>
    <cellStyle name="Финансовый 2 4 2 2 2 3" xfId="1111"/>
    <cellStyle name="Финансовый 2 4 2 2 2 4" xfId="1112"/>
    <cellStyle name="Финансовый 2 4 2 2 3" xfId="1113"/>
    <cellStyle name="Финансовый 2 4 2 2 3 2" xfId="1114"/>
    <cellStyle name="Финансовый 2 4 2 2 3 3" xfId="1115"/>
    <cellStyle name="Финансовый 2 4 2 2 4" xfId="1116"/>
    <cellStyle name="Финансовый 2 4 2 2 5" xfId="1117"/>
    <cellStyle name="Финансовый 2 4 2 3" xfId="1118"/>
    <cellStyle name="Финансовый 2 4 2 3 2" xfId="1119"/>
    <cellStyle name="Финансовый 2 4 2 3 2 2" xfId="1120"/>
    <cellStyle name="Финансовый 2 4 2 3 2 2 2" xfId="1121"/>
    <cellStyle name="Финансовый 2 4 2 3 2 2 3" xfId="1122"/>
    <cellStyle name="Финансовый 2 4 2 3 2 3" xfId="1123"/>
    <cellStyle name="Финансовый 2 4 2 3 2 4" xfId="1124"/>
    <cellStyle name="Финансовый 2 4 2 3 3" xfId="1125"/>
    <cellStyle name="Финансовый 2 4 2 3 3 2" xfId="1126"/>
    <cellStyle name="Финансовый 2 4 2 3 3 3" xfId="1127"/>
    <cellStyle name="Финансовый 2 4 2 3 4" xfId="1128"/>
    <cellStyle name="Финансовый 2 4 2 3 5" xfId="1129"/>
    <cellStyle name="Финансовый 2 4 2 4" xfId="1130"/>
    <cellStyle name="Финансовый 2 4 2 4 2" xfId="1131"/>
    <cellStyle name="Финансовый 2 4 2 4 2 2" xfId="1132"/>
    <cellStyle name="Финансовый 2 4 2 4 2 3" xfId="1133"/>
    <cellStyle name="Финансовый 2 4 2 4 3" xfId="1134"/>
    <cellStyle name="Финансовый 2 4 2 4 4" xfId="1135"/>
    <cellStyle name="Финансовый 2 4 2 5" xfId="1136"/>
    <cellStyle name="Финансовый 2 4 2 5 2" xfId="1137"/>
    <cellStyle name="Финансовый 2 4 2 5 3" xfId="1138"/>
    <cellStyle name="Финансовый 2 4 2 6" xfId="1139"/>
    <cellStyle name="Финансовый 2 4 2 7" xfId="1140"/>
    <cellStyle name="Финансовый 2 4 3" xfId="1141"/>
    <cellStyle name="Финансовый 2 4 3 2" xfId="1142"/>
    <cellStyle name="Финансовый 2 4 3 2 2" xfId="1143"/>
    <cellStyle name="Финансовый 2 4 3 2 2 2" xfId="1144"/>
    <cellStyle name="Финансовый 2 4 3 2 2 3" xfId="1145"/>
    <cellStyle name="Финансовый 2 4 3 2 3" xfId="1146"/>
    <cellStyle name="Финансовый 2 4 3 2 4" xfId="1147"/>
    <cellStyle name="Финансовый 2 4 3 3" xfId="1148"/>
    <cellStyle name="Финансовый 2 4 3 3 2" xfId="1149"/>
    <cellStyle name="Финансовый 2 4 3 3 3" xfId="1150"/>
    <cellStyle name="Финансовый 2 4 3 4" xfId="1151"/>
    <cellStyle name="Финансовый 2 4 3 5" xfId="1152"/>
    <cellStyle name="Финансовый 2 4 4" xfId="1153"/>
    <cellStyle name="Финансовый 2 4 4 2" xfId="1154"/>
    <cellStyle name="Финансовый 2 4 4 2 2" xfId="1155"/>
    <cellStyle name="Финансовый 2 4 4 2 2 2" xfId="1156"/>
    <cellStyle name="Финансовый 2 4 4 2 2 3" xfId="1157"/>
    <cellStyle name="Финансовый 2 4 4 2 3" xfId="1158"/>
    <cellStyle name="Финансовый 2 4 4 2 4" xfId="1159"/>
    <cellStyle name="Финансовый 2 4 4 3" xfId="1160"/>
    <cellStyle name="Финансовый 2 4 4 3 2" xfId="1161"/>
    <cellStyle name="Финансовый 2 4 4 3 3" xfId="1162"/>
    <cellStyle name="Финансовый 2 4 4 4" xfId="1163"/>
    <cellStyle name="Финансовый 2 4 4 5" xfId="1164"/>
    <cellStyle name="Финансовый 2 4 5" xfId="1165"/>
    <cellStyle name="Финансовый 2 4 5 2" xfId="1166"/>
    <cellStyle name="Финансовый 2 4 5 2 2" xfId="1167"/>
    <cellStyle name="Финансовый 2 4 5 2 3" xfId="1168"/>
    <cellStyle name="Финансовый 2 4 5 3" xfId="1169"/>
    <cellStyle name="Финансовый 2 4 5 4" xfId="1170"/>
    <cellStyle name="Финансовый 2 4 6" xfId="1171"/>
    <cellStyle name="Финансовый 2 4 6 2" xfId="1172"/>
    <cellStyle name="Финансовый 2 4 6 3" xfId="1173"/>
    <cellStyle name="Финансовый 2 4 7" xfId="1174"/>
    <cellStyle name="Финансовый 2 4 8" xfId="1175"/>
    <cellStyle name="Финансовый 2 5" xfId="1176"/>
    <cellStyle name="Финансовый 2 5 2" xfId="1177"/>
    <cellStyle name="Финансовый 2 5 2 2" xfId="1178"/>
    <cellStyle name="Финансовый 2 5 2 2 2" xfId="1179"/>
    <cellStyle name="Финансовый 2 5 2 2 2 2" xfId="1180"/>
    <cellStyle name="Финансовый 2 5 2 2 2 3" xfId="1181"/>
    <cellStyle name="Финансовый 2 5 2 2 3" xfId="1182"/>
    <cellStyle name="Финансовый 2 5 2 2 4" xfId="1183"/>
    <cellStyle name="Финансовый 2 5 2 3" xfId="1184"/>
    <cellStyle name="Финансовый 2 5 2 3 2" xfId="1185"/>
    <cellStyle name="Финансовый 2 5 2 3 3" xfId="1186"/>
    <cellStyle name="Финансовый 2 5 2 4" xfId="1187"/>
    <cellStyle name="Финансовый 2 5 2 5" xfId="1188"/>
    <cellStyle name="Финансовый 2 5 3" xfId="1189"/>
    <cellStyle name="Финансовый 2 5 3 2" xfId="1190"/>
    <cellStyle name="Финансовый 2 5 3 2 2" xfId="1191"/>
    <cellStyle name="Финансовый 2 5 3 2 2 2" xfId="1192"/>
    <cellStyle name="Финансовый 2 5 3 2 2 3" xfId="1193"/>
    <cellStyle name="Финансовый 2 5 3 2 3" xfId="1194"/>
    <cellStyle name="Финансовый 2 5 3 2 4" xfId="1195"/>
    <cellStyle name="Финансовый 2 5 3 3" xfId="1196"/>
    <cellStyle name="Финансовый 2 5 3 3 2" xfId="1197"/>
    <cellStyle name="Финансовый 2 5 3 3 3" xfId="1198"/>
    <cellStyle name="Финансовый 2 5 3 4" xfId="1199"/>
    <cellStyle name="Финансовый 2 5 3 5" xfId="1200"/>
    <cellStyle name="Финансовый 2 5 4" xfId="1201"/>
    <cellStyle name="Финансовый 2 5 4 2" xfId="1202"/>
    <cellStyle name="Финансовый 2 5 4 2 2" xfId="1203"/>
    <cellStyle name="Финансовый 2 5 4 2 3" xfId="1204"/>
    <cellStyle name="Финансовый 2 5 4 3" xfId="1205"/>
    <cellStyle name="Финансовый 2 5 4 4" xfId="1206"/>
    <cellStyle name="Финансовый 2 5 5" xfId="1207"/>
    <cellStyle name="Финансовый 2 5 5 2" xfId="1208"/>
    <cellStyle name="Финансовый 2 5 5 3" xfId="1209"/>
    <cellStyle name="Финансовый 2 5 6" xfId="1210"/>
    <cellStyle name="Финансовый 2 5 7" xfId="1211"/>
    <cellStyle name="Финансовый 2 6" xfId="1212"/>
    <cellStyle name="Финансовый 2 6 2" xfId="1213"/>
    <cellStyle name="Финансовый 2 6 2 2" xfId="1214"/>
    <cellStyle name="Финансовый 2 6 2 2 2" xfId="1215"/>
    <cellStyle name="Финансовый 2 6 2 2 2 2" xfId="1216"/>
    <cellStyle name="Финансовый 2 6 2 2 2 3" xfId="1217"/>
    <cellStyle name="Финансовый 2 6 2 2 3" xfId="1218"/>
    <cellStyle name="Финансовый 2 6 2 2 4" xfId="1219"/>
    <cellStyle name="Финансовый 2 6 2 3" xfId="1220"/>
    <cellStyle name="Финансовый 2 6 2 3 2" xfId="1221"/>
    <cellStyle name="Финансовый 2 6 2 3 3" xfId="1222"/>
    <cellStyle name="Финансовый 2 6 2 4" xfId="1223"/>
    <cellStyle name="Финансовый 2 6 2 5" xfId="1224"/>
    <cellStyle name="Финансовый 2 6 3" xfId="1225"/>
    <cellStyle name="Финансовый 2 6 3 2" xfId="1226"/>
    <cellStyle name="Финансовый 2 6 3 2 2" xfId="1227"/>
    <cellStyle name="Финансовый 2 6 3 2 2 2" xfId="1228"/>
    <cellStyle name="Финансовый 2 6 3 2 2 3" xfId="1229"/>
    <cellStyle name="Финансовый 2 6 3 2 3" xfId="1230"/>
    <cellStyle name="Финансовый 2 6 3 2 4" xfId="1231"/>
    <cellStyle name="Финансовый 2 6 3 3" xfId="1232"/>
    <cellStyle name="Финансовый 2 6 3 3 2" xfId="1233"/>
    <cellStyle name="Финансовый 2 6 3 3 3" xfId="1234"/>
    <cellStyle name="Финансовый 2 6 3 4" xfId="1235"/>
    <cellStyle name="Финансовый 2 6 3 5" xfId="1236"/>
    <cellStyle name="Финансовый 2 6 4" xfId="1237"/>
    <cellStyle name="Финансовый 2 6 4 2" xfId="1238"/>
    <cellStyle name="Финансовый 2 6 4 2 2" xfId="1239"/>
    <cellStyle name="Финансовый 2 6 4 2 3" xfId="1240"/>
    <cellStyle name="Финансовый 2 6 4 3" xfId="1241"/>
    <cellStyle name="Финансовый 2 6 4 4" xfId="1242"/>
    <cellStyle name="Финансовый 2 6 5" xfId="1243"/>
    <cellStyle name="Финансовый 2 6 5 2" xfId="1244"/>
    <cellStyle name="Финансовый 2 6 5 3" xfId="1245"/>
    <cellStyle name="Финансовый 2 6 6" xfId="1246"/>
    <cellStyle name="Финансовый 2 6 7" xfId="1247"/>
    <cellStyle name="Финансовый 2 7" xfId="1248"/>
    <cellStyle name="Финансовый 2 7 2" xfId="1249"/>
    <cellStyle name="Финансовый 2 7 2 2" xfId="1250"/>
    <cellStyle name="Финансовый 2 7 2 2 2" xfId="1251"/>
    <cellStyle name="Финансовый 2 7 2 2 3" xfId="1252"/>
    <cellStyle name="Финансовый 2 7 2 3" xfId="1253"/>
    <cellStyle name="Финансовый 2 7 2 4" xfId="1254"/>
    <cellStyle name="Финансовый 2 7 3" xfId="1255"/>
    <cellStyle name="Финансовый 2 7 3 2" xfId="1256"/>
    <cellStyle name="Финансовый 2 7 3 3" xfId="1257"/>
    <cellStyle name="Финансовый 2 7 4" xfId="1258"/>
    <cellStyle name="Финансовый 2 7 5" xfId="1259"/>
    <cellStyle name="Финансовый 2 8" xfId="1260"/>
    <cellStyle name="Финансовый 2 8 2" xfId="1261"/>
    <cellStyle name="Финансовый 2 8 2 2" xfId="1262"/>
    <cellStyle name="Финансовый 2 8 2 2 2" xfId="1263"/>
    <cellStyle name="Финансовый 2 8 2 2 3" xfId="1264"/>
    <cellStyle name="Финансовый 2 8 2 3" xfId="1265"/>
    <cellStyle name="Финансовый 2 8 2 4" xfId="1266"/>
    <cellStyle name="Финансовый 2 8 3" xfId="1267"/>
    <cellStyle name="Финансовый 2 8 3 2" xfId="1268"/>
    <cellStyle name="Финансовый 2 8 3 3" xfId="1269"/>
    <cellStyle name="Финансовый 2 8 4" xfId="1270"/>
    <cellStyle name="Финансовый 2 8 5" xfId="1271"/>
    <cellStyle name="Финансовый 2 9" xfId="1272"/>
    <cellStyle name="Финансовый 2 9 2" xfId="1273"/>
    <cellStyle name="Финансовый 2 9 2 2" xfId="1274"/>
    <cellStyle name="Финансовый 2 9 2 3" xfId="1275"/>
    <cellStyle name="Финансовый 2 9 3" xfId="1276"/>
    <cellStyle name="Финансовый 2 9 4" xfId="1277"/>
    <cellStyle name="Финансовый 3" xfId="1278"/>
    <cellStyle name="Финансовый 3 2" xfId="1279"/>
    <cellStyle name="Финансовый 3 2 2" xfId="1280"/>
    <cellStyle name="Финансовый 3 2 3" xfId="1281"/>
    <cellStyle name="Финансовый 3 3" xfId="1282"/>
    <cellStyle name="Финансовый 3 3 2" xfId="1283"/>
    <cellStyle name="Финансовый 3 3 2 2" xfId="1284"/>
    <cellStyle name="Финансовый 3 3 2 3" xfId="1285"/>
    <cellStyle name="Финансовый 3 3 3" xfId="1286"/>
    <cellStyle name="Финансовый 3 3 3 2" xfId="1287"/>
    <cellStyle name="Финансовый 3 3 3 3" xfId="1288"/>
    <cellStyle name="Финансовый 3 3 4" xfId="1289"/>
    <cellStyle name="Финансовый 3 3 5" xfId="1290"/>
    <cellStyle name="Финансовый 3 4" xfId="1291"/>
    <cellStyle name="Финансовый 3 5" xfId="1292"/>
    <cellStyle name="Финансовый 4" xfId="1293"/>
    <cellStyle name="Финансовый 4 10" xfId="1294"/>
    <cellStyle name="Финансовый 4 11" xfId="1295"/>
    <cellStyle name="Финансовый 4 2" xfId="1296"/>
    <cellStyle name="Финансовый 4 2 10" xfId="1297"/>
    <cellStyle name="Финансовый 4 2 2" xfId="1298"/>
    <cellStyle name="Финансовый 4 2 2 2" xfId="1299"/>
    <cellStyle name="Финансовый 4 2 2 2 2" xfId="1300"/>
    <cellStyle name="Финансовый 4 2 2 2 2 2" xfId="1301"/>
    <cellStyle name="Финансовый 4 2 2 2 2 2 2" xfId="1302"/>
    <cellStyle name="Финансовый 4 2 2 2 2 2 2 2" xfId="1303"/>
    <cellStyle name="Финансовый 4 2 2 2 2 2 2 3" xfId="1304"/>
    <cellStyle name="Финансовый 4 2 2 2 2 2 3" xfId="1305"/>
    <cellStyle name="Финансовый 4 2 2 2 2 2 4" xfId="1306"/>
    <cellStyle name="Финансовый 4 2 2 2 2 3" xfId="1307"/>
    <cellStyle name="Финансовый 4 2 2 2 2 3 2" xfId="1308"/>
    <cellStyle name="Финансовый 4 2 2 2 2 3 3" xfId="1309"/>
    <cellStyle name="Финансовый 4 2 2 2 2 4" xfId="1310"/>
    <cellStyle name="Финансовый 4 2 2 2 2 5" xfId="1311"/>
    <cellStyle name="Финансовый 4 2 2 2 3" xfId="1312"/>
    <cellStyle name="Финансовый 4 2 2 2 3 2" xfId="1313"/>
    <cellStyle name="Финансовый 4 2 2 2 3 2 2" xfId="1314"/>
    <cellStyle name="Финансовый 4 2 2 2 3 2 2 2" xfId="1315"/>
    <cellStyle name="Финансовый 4 2 2 2 3 2 2 3" xfId="1316"/>
    <cellStyle name="Финансовый 4 2 2 2 3 2 3" xfId="1317"/>
    <cellStyle name="Финансовый 4 2 2 2 3 2 4" xfId="1318"/>
    <cellStyle name="Финансовый 4 2 2 2 3 3" xfId="1319"/>
    <cellStyle name="Финансовый 4 2 2 2 3 3 2" xfId="1320"/>
    <cellStyle name="Финансовый 4 2 2 2 3 3 3" xfId="1321"/>
    <cellStyle name="Финансовый 4 2 2 2 3 4" xfId="1322"/>
    <cellStyle name="Финансовый 4 2 2 2 3 5" xfId="1323"/>
    <cellStyle name="Финансовый 4 2 2 2 4" xfId="1324"/>
    <cellStyle name="Финансовый 4 2 2 2 4 2" xfId="1325"/>
    <cellStyle name="Финансовый 4 2 2 2 4 2 2" xfId="1326"/>
    <cellStyle name="Финансовый 4 2 2 2 4 2 3" xfId="1327"/>
    <cellStyle name="Финансовый 4 2 2 2 4 3" xfId="1328"/>
    <cellStyle name="Финансовый 4 2 2 2 4 4" xfId="1329"/>
    <cellStyle name="Финансовый 4 2 2 2 5" xfId="1330"/>
    <cellStyle name="Финансовый 4 2 2 2 5 2" xfId="1331"/>
    <cellStyle name="Финансовый 4 2 2 2 5 3" xfId="1332"/>
    <cellStyle name="Финансовый 4 2 2 2 6" xfId="1333"/>
    <cellStyle name="Финансовый 4 2 2 2 7" xfId="1334"/>
    <cellStyle name="Финансовый 4 2 2 3" xfId="1335"/>
    <cellStyle name="Финансовый 4 2 2 3 2" xfId="1336"/>
    <cellStyle name="Финансовый 4 2 2 3 2 2" xfId="1337"/>
    <cellStyle name="Финансовый 4 2 2 3 2 2 2" xfId="1338"/>
    <cellStyle name="Финансовый 4 2 2 3 2 2 3" xfId="1339"/>
    <cellStyle name="Финансовый 4 2 2 3 2 3" xfId="1340"/>
    <cellStyle name="Финансовый 4 2 2 3 2 4" xfId="1341"/>
    <cellStyle name="Финансовый 4 2 2 3 3" xfId="1342"/>
    <cellStyle name="Финансовый 4 2 2 3 3 2" xfId="1343"/>
    <cellStyle name="Финансовый 4 2 2 3 3 3" xfId="1344"/>
    <cellStyle name="Финансовый 4 2 2 3 4" xfId="1345"/>
    <cellStyle name="Финансовый 4 2 2 3 5" xfId="1346"/>
    <cellStyle name="Финансовый 4 2 2 4" xfId="1347"/>
    <cellStyle name="Финансовый 4 2 2 4 2" xfId="1348"/>
    <cellStyle name="Финансовый 4 2 2 4 2 2" xfId="1349"/>
    <cellStyle name="Финансовый 4 2 2 4 2 2 2" xfId="1350"/>
    <cellStyle name="Финансовый 4 2 2 4 2 2 3" xfId="1351"/>
    <cellStyle name="Финансовый 4 2 2 4 2 3" xfId="1352"/>
    <cellStyle name="Финансовый 4 2 2 4 2 4" xfId="1353"/>
    <cellStyle name="Финансовый 4 2 2 4 3" xfId="1354"/>
    <cellStyle name="Финансовый 4 2 2 4 3 2" xfId="1355"/>
    <cellStyle name="Финансовый 4 2 2 4 3 3" xfId="1356"/>
    <cellStyle name="Финансовый 4 2 2 4 4" xfId="1357"/>
    <cellStyle name="Финансовый 4 2 2 4 5" xfId="1358"/>
    <cellStyle name="Финансовый 4 2 2 5" xfId="1359"/>
    <cellStyle name="Финансовый 4 2 2 5 2" xfId="1360"/>
    <cellStyle name="Финансовый 4 2 2 5 2 2" xfId="1361"/>
    <cellStyle name="Финансовый 4 2 2 5 2 3" xfId="1362"/>
    <cellStyle name="Финансовый 4 2 2 5 3" xfId="1363"/>
    <cellStyle name="Финансовый 4 2 2 5 4" xfId="1364"/>
    <cellStyle name="Финансовый 4 2 2 6" xfId="1365"/>
    <cellStyle name="Финансовый 4 2 2 6 2" xfId="1366"/>
    <cellStyle name="Финансовый 4 2 2 6 3" xfId="1367"/>
    <cellStyle name="Финансовый 4 2 2 7" xfId="1368"/>
    <cellStyle name="Финансовый 4 2 2 8" xfId="1369"/>
    <cellStyle name="Финансовый 4 2 3" xfId="1370"/>
    <cellStyle name="Финансовый 4 2 3 2" xfId="1371"/>
    <cellStyle name="Финансовый 4 2 3 2 2" xfId="1372"/>
    <cellStyle name="Финансовый 4 2 3 2 2 2" xfId="1373"/>
    <cellStyle name="Финансовый 4 2 3 2 2 2 2" xfId="1374"/>
    <cellStyle name="Финансовый 4 2 3 2 2 2 3" xfId="1375"/>
    <cellStyle name="Финансовый 4 2 3 2 2 3" xfId="1376"/>
    <cellStyle name="Финансовый 4 2 3 2 2 4" xfId="1377"/>
    <cellStyle name="Финансовый 4 2 3 2 3" xfId="1378"/>
    <cellStyle name="Финансовый 4 2 3 2 3 2" xfId="1379"/>
    <cellStyle name="Финансовый 4 2 3 2 3 3" xfId="1380"/>
    <cellStyle name="Финансовый 4 2 3 2 4" xfId="1381"/>
    <cellStyle name="Финансовый 4 2 3 2 5" xfId="1382"/>
    <cellStyle name="Финансовый 4 2 3 3" xfId="1383"/>
    <cellStyle name="Финансовый 4 2 3 3 2" xfId="1384"/>
    <cellStyle name="Финансовый 4 2 3 3 2 2" xfId="1385"/>
    <cellStyle name="Финансовый 4 2 3 3 2 2 2" xfId="1386"/>
    <cellStyle name="Финансовый 4 2 3 3 2 2 3" xfId="1387"/>
    <cellStyle name="Финансовый 4 2 3 3 2 3" xfId="1388"/>
    <cellStyle name="Финансовый 4 2 3 3 2 4" xfId="1389"/>
    <cellStyle name="Финансовый 4 2 3 3 3" xfId="1390"/>
    <cellStyle name="Финансовый 4 2 3 3 3 2" xfId="1391"/>
    <cellStyle name="Финансовый 4 2 3 3 3 3" xfId="1392"/>
    <cellStyle name="Финансовый 4 2 3 3 4" xfId="1393"/>
    <cellStyle name="Финансовый 4 2 3 3 5" xfId="1394"/>
    <cellStyle name="Финансовый 4 2 3 4" xfId="1395"/>
    <cellStyle name="Финансовый 4 2 3 4 2" xfId="1396"/>
    <cellStyle name="Финансовый 4 2 3 4 2 2" xfId="1397"/>
    <cellStyle name="Финансовый 4 2 3 4 2 3" xfId="1398"/>
    <cellStyle name="Финансовый 4 2 3 4 3" xfId="1399"/>
    <cellStyle name="Финансовый 4 2 3 4 4" xfId="1400"/>
    <cellStyle name="Финансовый 4 2 3 5" xfId="1401"/>
    <cellStyle name="Финансовый 4 2 3 5 2" xfId="1402"/>
    <cellStyle name="Финансовый 4 2 3 5 3" xfId="1403"/>
    <cellStyle name="Финансовый 4 2 3 6" xfId="1404"/>
    <cellStyle name="Финансовый 4 2 3 7" xfId="1405"/>
    <cellStyle name="Финансовый 4 2 4" xfId="1406"/>
    <cellStyle name="Финансовый 4 2 4 2" xfId="1407"/>
    <cellStyle name="Финансовый 4 2 4 2 2" xfId="1408"/>
    <cellStyle name="Финансовый 4 2 4 2 2 2" xfId="1409"/>
    <cellStyle name="Финансовый 4 2 4 2 2 2 2" xfId="1410"/>
    <cellStyle name="Финансовый 4 2 4 2 2 2 3" xfId="1411"/>
    <cellStyle name="Финансовый 4 2 4 2 2 3" xfId="1412"/>
    <cellStyle name="Финансовый 4 2 4 2 2 4" xfId="1413"/>
    <cellStyle name="Финансовый 4 2 4 2 3" xfId="1414"/>
    <cellStyle name="Финансовый 4 2 4 2 3 2" xfId="1415"/>
    <cellStyle name="Финансовый 4 2 4 2 3 3" xfId="1416"/>
    <cellStyle name="Финансовый 4 2 4 2 4" xfId="1417"/>
    <cellStyle name="Финансовый 4 2 4 2 5" xfId="1418"/>
    <cellStyle name="Финансовый 4 2 4 3" xfId="1419"/>
    <cellStyle name="Финансовый 4 2 4 3 2" xfId="1420"/>
    <cellStyle name="Финансовый 4 2 4 3 2 2" xfId="1421"/>
    <cellStyle name="Финансовый 4 2 4 3 2 2 2" xfId="1422"/>
    <cellStyle name="Финансовый 4 2 4 3 2 2 3" xfId="1423"/>
    <cellStyle name="Финансовый 4 2 4 3 2 3" xfId="1424"/>
    <cellStyle name="Финансовый 4 2 4 3 2 4" xfId="1425"/>
    <cellStyle name="Финансовый 4 2 4 3 3" xfId="1426"/>
    <cellStyle name="Финансовый 4 2 4 3 3 2" xfId="1427"/>
    <cellStyle name="Финансовый 4 2 4 3 3 3" xfId="1428"/>
    <cellStyle name="Финансовый 4 2 4 3 4" xfId="1429"/>
    <cellStyle name="Финансовый 4 2 4 3 5" xfId="1430"/>
    <cellStyle name="Финансовый 4 2 4 4" xfId="1431"/>
    <cellStyle name="Финансовый 4 2 4 4 2" xfId="1432"/>
    <cellStyle name="Финансовый 4 2 4 4 2 2" xfId="1433"/>
    <cellStyle name="Финансовый 4 2 4 4 2 3" xfId="1434"/>
    <cellStyle name="Финансовый 4 2 4 4 3" xfId="1435"/>
    <cellStyle name="Финансовый 4 2 4 4 4" xfId="1436"/>
    <cellStyle name="Финансовый 4 2 4 5" xfId="1437"/>
    <cellStyle name="Финансовый 4 2 4 5 2" xfId="1438"/>
    <cellStyle name="Финансовый 4 2 4 5 3" xfId="1439"/>
    <cellStyle name="Финансовый 4 2 4 6" xfId="1440"/>
    <cellStyle name="Финансовый 4 2 4 7" xfId="1441"/>
    <cellStyle name="Финансовый 4 2 5" xfId="1442"/>
    <cellStyle name="Финансовый 4 2 5 2" xfId="1443"/>
    <cellStyle name="Финансовый 4 2 5 2 2" xfId="1444"/>
    <cellStyle name="Финансовый 4 2 5 2 2 2" xfId="1445"/>
    <cellStyle name="Финансовый 4 2 5 2 2 3" xfId="1446"/>
    <cellStyle name="Финансовый 4 2 5 2 3" xfId="1447"/>
    <cellStyle name="Финансовый 4 2 5 2 4" xfId="1448"/>
    <cellStyle name="Финансовый 4 2 5 3" xfId="1449"/>
    <cellStyle name="Финансовый 4 2 5 3 2" xfId="1450"/>
    <cellStyle name="Финансовый 4 2 5 3 3" xfId="1451"/>
    <cellStyle name="Финансовый 4 2 5 4" xfId="1452"/>
    <cellStyle name="Финансовый 4 2 5 5" xfId="1453"/>
    <cellStyle name="Финансовый 4 2 6" xfId="1454"/>
    <cellStyle name="Финансовый 4 2 6 2" xfId="1455"/>
    <cellStyle name="Финансовый 4 2 6 2 2" xfId="1456"/>
    <cellStyle name="Финансовый 4 2 6 2 2 2" xfId="1457"/>
    <cellStyle name="Финансовый 4 2 6 2 2 3" xfId="1458"/>
    <cellStyle name="Финансовый 4 2 6 2 3" xfId="1459"/>
    <cellStyle name="Финансовый 4 2 6 2 4" xfId="1460"/>
    <cellStyle name="Финансовый 4 2 6 3" xfId="1461"/>
    <cellStyle name="Финансовый 4 2 6 3 2" xfId="1462"/>
    <cellStyle name="Финансовый 4 2 6 3 3" xfId="1463"/>
    <cellStyle name="Финансовый 4 2 6 4" xfId="1464"/>
    <cellStyle name="Финансовый 4 2 6 5" xfId="1465"/>
    <cellStyle name="Финансовый 4 2 7" xfId="1466"/>
    <cellStyle name="Финансовый 4 2 7 2" xfId="1467"/>
    <cellStyle name="Финансовый 4 2 7 2 2" xfId="1468"/>
    <cellStyle name="Финансовый 4 2 7 2 3" xfId="1469"/>
    <cellStyle name="Финансовый 4 2 7 3" xfId="1470"/>
    <cellStyle name="Финансовый 4 2 7 4" xfId="1471"/>
    <cellStyle name="Финансовый 4 2 8" xfId="1472"/>
    <cellStyle name="Финансовый 4 2 8 2" xfId="1473"/>
    <cellStyle name="Финансовый 4 2 8 3" xfId="1474"/>
    <cellStyle name="Финансовый 4 2 9" xfId="1475"/>
    <cellStyle name="Финансовый 4 3" xfId="1476"/>
    <cellStyle name="Финансовый 4 3 2" xfId="1477"/>
    <cellStyle name="Финансовый 4 3 2 2" xfId="1478"/>
    <cellStyle name="Финансовый 4 3 2 2 2" xfId="1479"/>
    <cellStyle name="Финансовый 4 3 2 2 2 2" xfId="1480"/>
    <cellStyle name="Финансовый 4 3 2 2 2 2 2" xfId="1481"/>
    <cellStyle name="Финансовый 4 3 2 2 2 2 3" xfId="1482"/>
    <cellStyle name="Финансовый 4 3 2 2 2 3" xfId="1483"/>
    <cellStyle name="Финансовый 4 3 2 2 2 4" xfId="1484"/>
    <cellStyle name="Финансовый 4 3 2 2 3" xfId="1485"/>
    <cellStyle name="Финансовый 4 3 2 2 3 2" xfId="1486"/>
    <cellStyle name="Финансовый 4 3 2 2 3 3" xfId="1487"/>
    <cellStyle name="Финансовый 4 3 2 2 4" xfId="1488"/>
    <cellStyle name="Финансовый 4 3 2 2 5" xfId="1489"/>
    <cellStyle name="Финансовый 4 3 2 3" xfId="1490"/>
    <cellStyle name="Финансовый 4 3 2 3 2" xfId="1491"/>
    <cellStyle name="Финансовый 4 3 2 3 2 2" xfId="1492"/>
    <cellStyle name="Финансовый 4 3 2 3 2 2 2" xfId="1493"/>
    <cellStyle name="Финансовый 4 3 2 3 2 2 3" xfId="1494"/>
    <cellStyle name="Финансовый 4 3 2 3 2 3" xfId="1495"/>
    <cellStyle name="Финансовый 4 3 2 3 2 4" xfId="1496"/>
    <cellStyle name="Финансовый 4 3 2 3 3" xfId="1497"/>
    <cellStyle name="Финансовый 4 3 2 3 3 2" xfId="1498"/>
    <cellStyle name="Финансовый 4 3 2 3 3 3" xfId="1499"/>
    <cellStyle name="Финансовый 4 3 2 3 4" xfId="1500"/>
    <cellStyle name="Финансовый 4 3 2 3 5" xfId="1501"/>
    <cellStyle name="Финансовый 4 3 2 4" xfId="1502"/>
    <cellStyle name="Финансовый 4 3 2 4 2" xfId="1503"/>
    <cellStyle name="Финансовый 4 3 2 4 2 2" xfId="1504"/>
    <cellStyle name="Финансовый 4 3 2 4 2 3" xfId="1505"/>
    <cellStyle name="Финансовый 4 3 2 4 3" xfId="1506"/>
    <cellStyle name="Финансовый 4 3 2 4 4" xfId="1507"/>
    <cellStyle name="Финансовый 4 3 2 5" xfId="1508"/>
    <cellStyle name="Финансовый 4 3 2 5 2" xfId="1509"/>
    <cellStyle name="Финансовый 4 3 2 5 3" xfId="1510"/>
    <cellStyle name="Финансовый 4 3 2 6" xfId="1511"/>
    <cellStyle name="Финансовый 4 3 2 7" xfId="1512"/>
    <cellStyle name="Финансовый 4 3 3" xfId="1513"/>
    <cellStyle name="Финансовый 4 3 3 2" xfId="1514"/>
    <cellStyle name="Финансовый 4 3 3 2 2" xfId="1515"/>
    <cellStyle name="Финансовый 4 3 3 2 2 2" xfId="1516"/>
    <cellStyle name="Финансовый 4 3 3 2 2 3" xfId="1517"/>
    <cellStyle name="Финансовый 4 3 3 2 3" xfId="1518"/>
    <cellStyle name="Финансовый 4 3 3 2 4" xfId="1519"/>
    <cellStyle name="Финансовый 4 3 3 3" xfId="1520"/>
    <cellStyle name="Финансовый 4 3 3 3 2" xfId="1521"/>
    <cellStyle name="Финансовый 4 3 3 3 3" xfId="1522"/>
    <cellStyle name="Финансовый 4 3 3 4" xfId="1523"/>
    <cellStyle name="Финансовый 4 3 3 5" xfId="1524"/>
    <cellStyle name="Финансовый 4 3 4" xfId="1525"/>
    <cellStyle name="Финансовый 4 3 4 2" xfId="1526"/>
    <cellStyle name="Финансовый 4 3 4 2 2" xfId="1527"/>
    <cellStyle name="Финансовый 4 3 4 2 2 2" xfId="1528"/>
    <cellStyle name="Финансовый 4 3 4 2 2 3" xfId="1529"/>
    <cellStyle name="Финансовый 4 3 4 2 3" xfId="1530"/>
    <cellStyle name="Финансовый 4 3 4 2 4" xfId="1531"/>
    <cellStyle name="Финансовый 4 3 4 3" xfId="1532"/>
    <cellStyle name="Финансовый 4 3 4 3 2" xfId="1533"/>
    <cellStyle name="Финансовый 4 3 4 3 3" xfId="1534"/>
    <cellStyle name="Финансовый 4 3 4 4" xfId="1535"/>
    <cellStyle name="Финансовый 4 3 4 5" xfId="1536"/>
    <cellStyle name="Финансовый 4 3 5" xfId="1537"/>
    <cellStyle name="Финансовый 4 3 5 2" xfId="1538"/>
    <cellStyle name="Финансовый 4 3 5 2 2" xfId="1539"/>
    <cellStyle name="Финансовый 4 3 5 2 3" xfId="1540"/>
    <cellStyle name="Финансовый 4 3 5 3" xfId="1541"/>
    <cellStyle name="Финансовый 4 3 5 4" xfId="1542"/>
    <cellStyle name="Финансовый 4 3 6" xfId="1543"/>
    <cellStyle name="Финансовый 4 3 6 2" xfId="1544"/>
    <cellStyle name="Финансовый 4 3 6 3" xfId="1545"/>
    <cellStyle name="Финансовый 4 3 7" xfId="1546"/>
    <cellStyle name="Финансовый 4 3 8" xfId="1547"/>
    <cellStyle name="Финансовый 4 4" xfId="1548"/>
    <cellStyle name="Финансовый 4 4 2" xfId="1549"/>
    <cellStyle name="Финансовый 4 4 2 2" xfId="1550"/>
    <cellStyle name="Финансовый 4 4 2 2 2" xfId="1551"/>
    <cellStyle name="Финансовый 4 4 2 2 2 2" xfId="1552"/>
    <cellStyle name="Финансовый 4 4 2 2 2 3" xfId="1553"/>
    <cellStyle name="Финансовый 4 4 2 2 3" xfId="1554"/>
    <cellStyle name="Финансовый 4 4 2 2 4" xfId="1555"/>
    <cellStyle name="Финансовый 4 4 2 3" xfId="1556"/>
    <cellStyle name="Финансовый 4 4 2 3 2" xfId="1557"/>
    <cellStyle name="Финансовый 4 4 2 3 3" xfId="1558"/>
    <cellStyle name="Финансовый 4 4 2 4" xfId="1559"/>
    <cellStyle name="Финансовый 4 4 2 5" xfId="1560"/>
    <cellStyle name="Финансовый 4 4 3" xfId="1561"/>
    <cellStyle name="Финансовый 4 4 3 2" xfId="1562"/>
    <cellStyle name="Финансовый 4 4 3 2 2" xfId="1563"/>
    <cellStyle name="Финансовый 4 4 3 2 2 2" xfId="1564"/>
    <cellStyle name="Финансовый 4 4 3 2 2 3" xfId="1565"/>
    <cellStyle name="Финансовый 4 4 3 2 3" xfId="1566"/>
    <cellStyle name="Финансовый 4 4 3 2 4" xfId="1567"/>
    <cellStyle name="Финансовый 4 4 3 3" xfId="1568"/>
    <cellStyle name="Финансовый 4 4 3 3 2" xfId="1569"/>
    <cellStyle name="Финансовый 4 4 3 3 3" xfId="1570"/>
    <cellStyle name="Финансовый 4 4 3 4" xfId="1571"/>
    <cellStyle name="Финансовый 4 4 3 5" xfId="1572"/>
    <cellStyle name="Финансовый 4 4 4" xfId="1573"/>
    <cellStyle name="Финансовый 4 4 4 2" xfId="1574"/>
    <cellStyle name="Финансовый 4 4 4 2 2" xfId="1575"/>
    <cellStyle name="Финансовый 4 4 4 2 3" xfId="1576"/>
    <cellStyle name="Финансовый 4 4 4 3" xfId="1577"/>
    <cellStyle name="Финансовый 4 4 4 4" xfId="1578"/>
    <cellStyle name="Финансовый 4 4 5" xfId="1579"/>
    <cellStyle name="Финансовый 4 4 5 2" xfId="1580"/>
    <cellStyle name="Финансовый 4 4 5 3" xfId="1581"/>
    <cellStyle name="Финансовый 4 4 6" xfId="1582"/>
    <cellStyle name="Финансовый 4 4 7" xfId="1583"/>
    <cellStyle name="Финансовый 4 5" xfId="1584"/>
    <cellStyle name="Финансовый 4 5 2" xfId="1585"/>
    <cellStyle name="Финансовый 4 5 2 2" xfId="1586"/>
    <cellStyle name="Финансовый 4 5 2 2 2" xfId="1587"/>
    <cellStyle name="Финансовый 4 5 2 2 2 2" xfId="1588"/>
    <cellStyle name="Финансовый 4 5 2 2 2 3" xfId="1589"/>
    <cellStyle name="Финансовый 4 5 2 2 3" xfId="1590"/>
    <cellStyle name="Финансовый 4 5 2 2 4" xfId="1591"/>
    <cellStyle name="Финансовый 4 5 2 3" xfId="1592"/>
    <cellStyle name="Финансовый 4 5 2 3 2" xfId="1593"/>
    <cellStyle name="Финансовый 4 5 2 3 3" xfId="1594"/>
    <cellStyle name="Финансовый 4 5 2 4" xfId="1595"/>
    <cellStyle name="Финансовый 4 5 2 5" xfId="1596"/>
    <cellStyle name="Финансовый 4 5 3" xfId="1597"/>
    <cellStyle name="Финансовый 4 5 3 2" xfId="1598"/>
    <cellStyle name="Финансовый 4 5 3 2 2" xfId="1599"/>
    <cellStyle name="Финансовый 4 5 3 2 2 2" xfId="1600"/>
    <cellStyle name="Финансовый 4 5 3 2 2 3" xfId="1601"/>
    <cellStyle name="Финансовый 4 5 3 2 3" xfId="1602"/>
    <cellStyle name="Финансовый 4 5 3 2 4" xfId="1603"/>
    <cellStyle name="Финансовый 4 5 3 3" xfId="1604"/>
    <cellStyle name="Финансовый 4 5 3 3 2" xfId="1605"/>
    <cellStyle name="Финансовый 4 5 3 3 3" xfId="1606"/>
    <cellStyle name="Финансовый 4 5 3 4" xfId="1607"/>
    <cellStyle name="Финансовый 4 5 3 5" xfId="1608"/>
    <cellStyle name="Финансовый 4 5 4" xfId="1609"/>
    <cellStyle name="Финансовый 4 5 4 2" xfId="1610"/>
    <cellStyle name="Финансовый 4 5 4 2 2" xfId="1611"/>
    <cellStyle name="Финансовый 4 5 4 2 3" xfId="1612"/>
    <cellStyle name="Финансовый 4 5 4 3" xfId="1613"/>
    <cellStyle name="Финансовый 4 5 4 4" xfId="1614"/>
    <cellStyle name="Финансовый 4 5 5" xfId="1615"/>
    <cellStyle name="Финансовый 4 5 5 2" xfId="1616"/>
    <cellStyle name="Финансовый 4 5 5 3" xfId="1617"/>
    <cellStyle name="Финансовый 4 5 6" xfId="1618"/>
    <cellStyle name="Финансовый 4 5 7" xfId="1619"/>
    <cellStyle name="Финансовый 4 6" xfId="1620"/>
    <cellStyle name="Финансовый 4 6 2" xfId="1621"/>
    <cellStyle name="Финансовый 4 6 2 2" xfId="1622"/>
    <cellStyle name="Финансовый 4 6 2 2 2" xfId="1623"/>
    <cellStyle name="Финансовый 4 6 2 2 3" xfId="1624"/>
    <cellStyle name="Финансовый 4 6 2 3" xfId="1625"/>
    <cellStyle name="Финансовый 4 6 2 4" xfId="1626"/>
    <cellStyle name="Финансовый 4 6 3" xfId="1627"/>
    <cellStyle name="Финансовый 4 6 3 2" xfId="1628"/>
    <cellStyle name="Финансовый 4 6 3 3" xfId="1629"/>
    <cellStyle name="Финансовый 4 6 4" xfId="1630"/>
    <cellStyle name="Финансовый 4 6 5" xfId="1631"/>
    <cellStyle name="Финансовый 4 7" xfId="1632"/>
    <cellStyle name="Финансовый 4 7 2" xfId="1633"/>
    <cellStyle name="Финансовый 4 7 2 2" xfId="1634"/>
    <cellStyle name="Финансовый 4 7 2 2 2" xfId="1635"/>
    <cellStyle name="Финансовый 4 7 2 2 3" xfId="1636"/>
    <cellStyle name="Финансовый 4 7 2 3" xfId="1637"/>
    <cellStyle name="Финансовый 4 7 2 4" xfId="1638"/>
    <cellStyle name="Финансовый 4 7 3" xfId="1639"/>
    <cellStyle name="Финансовый 4 7 3 2" xfId="1640"/>
    <cellStyle name="Финансовый 4 7 3 3" xfId="1641"/>
    <cellStyle name="Финансовый 4 7 4" xfId="1642"/>
    <cellStyle name="Финансовый 4 7 5" xfId="1643"/>
    <cellStyle name="Финансовый 4 8" xfId="1644"/>
    <cellStyle name="Финансовый 4 8 2" xfId="1645"/>
    <cellStyle name="Финансовый 4 8 2 2" xfId="1646"/>
    <cellStyle name="Финансовый 4 8 2 3" xfId="1647"/>
    <cellStyle name="Финансовый 4 8 3" xfId="1648"/>
    <cellStyle name="Финансовый 4 8 4" xfId="1649"/>
    <cellStyle name="Финансовый 4 9" xfId="1650"/>
    <cellStyle name="Финансовый 4 9 2" xfId="1651"/>
    <cellStyle name="Финансовый 4 9 3" xfId="1652"/>
    <cellStyle name="Финансовый 5" xfId="1653"/>
    <cellStyle name="Финансовый 6" xfId="902"/>
  </cellStyles>
  <dxfs count="0"/>
  <tableStyles count="0" defaultTableStyle="TableStyleMedium2" defaultPivotStyle="PivotStyleMedium9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pn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38" Type="http://schemas.openxmlformats.org/officeDocument/2006/relationships/image" Target="../media/image139.jpeg"/><Relationship Id="rId154" Type="http://schemas.openxmlformats.org/officeDocument/2006/relationships/image" Target="../media/image155.png"/><Relationship Id="rId159" Type="http://schemas.openxmlformats.org/officeDocument/2006/relationships/image" Target="../media/image160.png"/><Relationship Id="rId175" Type="http://schemas.openxmlformats.org/officeDocument/2006/relationships/image" Target="../media/image176.jpeg"/><Relationship Id="rId170" Type="http://schemas.openxmlformats.org/officeDocument/2006/relationships/image" Target="../media/image171.jpeg"/><Relationship Id="rId16" Type="http://schemas.openxmlformats.org/officeDocument/2006/relationships/image" Target="../media/image1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pn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28" Type="http://schemas.openxmlformats.org/officeDocument/2006/relationships/image" Target="../media/image129.jpeg"/><Relationship Id="rId144" Type="http://schemas.openxmlformats.org/officeDocument/2006/relationships/image" Target="../media/image145.jpeg"/><Relationship Id="rId149" Type="http://schemas.openxmlformats.org/officeDocument/2006/relationships/image" Target="../media/image150.pn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png"/><Relationship Id="rId160" Type="http://schemas.openxmlformats.org/officeDocument/2006/relationships/image" Target="../media/image161.png"/><Relationship Id="rId165" Type="http://schemas.openxmlformats.org/officeDocument/2006/relationships/image" Target="../media/image166.jpeg"/><Relationship Id="rId181" Type="http://schemas.openxmlformats.org/officeDocument/2006/relationships/image" Target="../media/image182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pn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134" Type="http://schemas.openxmlformats.org/officeDocument/2006/relationships/image" Target="../media/image135.png"/><Relationship Id="rId139" Type="http://schemas.openxmlformats.org/officeDocument/2006/relationships/image" Target="../media/image140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50" Type="http://schemas.openxmlformats.org/officeDocument/2006/relationships/image" Target="../media/image151.png"/><Relationship Id="rId155" Type="http://schemas.openxmlformats.org/officeDocument/2006/relationships/image" Target="../media/image156.png"/><Relationship Id="rId171" Type="http://schemas.openxmlformats.org/officeDocument/2006/relationships/image" Target="../media/image172.jpeg"/><Relationship Id="rId176" Type="http://schemas.openxmlformats.org/officeDocument/2006/relationships/image" Target="../media/image177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pn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image" Target="../media/image146.jpeg"/><Relationship Id="rId161" Type="http://schemas.openxmlformats.org/officeDocument/2006/relationships/image" Target="../media/image162.png"/><Relationship Id="rId166" Type="http://schemas.openxmlformats.org/officeDocument/2006/relationships/image" Target="../media/image167.jpeg"/><Relationship Id="rId182" Type="http://schemas.openxmlformats.org/officeDocument/2006/relationships/image" Target="../media/image18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png"/><Relationship Id="rId60" Type="http://schemas.openxmlformats.org/officeDocument/2006/relationships/image" Target="../media/image61.jpeg"/><Relationship Id="rId65" Type="http://schemas.openxmlformats.org/officeDocument/2006/relationships/image" Target="../media/image66.pn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51" Type="http://schemas.openxmlformats.org/officeDocument/2006/relationships/image" Target="../media/image152.png"/><Relationship Id="rId156" Type="http://schemas.openxmlformats.org/officeDocument/2006/relationships/image" Target="../media/image157.png"/><Relationship Id="rId177" Type="http://schemas.openxmlformats.org/officeDocument/2006/relationships/image" Target="../media/image178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72" Type="http://schemas.openxmlformats.org/officeDocument/2006/relationships/image" Target="../media/image173.jpeg"/><Relationship Id="rId180" Type="http://schemas.openxmlformats.org/officeDocument/2006/relationships/image" Target="../media/image181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7" Type="http://schemas.openxmlformats.org/officeDocument/2006/relationships/image" Target="../media/image8.jpeg"/><Relationship Id="rId71" Type="http://schemas.openxmlformats.org/officeDocument/2006/relationships/image" Target="../media/image72.png"/><Relationship Id="rId92" Type="http://schemas.openxmlformats.org/officeDocument/2006/relationships/image" Target="../media/image93.jpeg"/><Relationship Id="rId162" Type="http://schemas.openxmlformats.org/officeDocument/2006/relationships/image" Target="../media/image163.png"/><Relationship Id="rId183" Type="http://schemas.openxmlformats.org/officeDocument/2006/relationships/image" Target="../media/image184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png"/><Relationship Id="rId178" Type="http://schemas.openxmlformats.org/officeDocument/2006/relationships/image" Target="../media/image179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53.png"/><Relationship Id="rId173" Type="http://schemas.openxmlformats.org/officeDocument/2006/relationships/image" Target="../media/image174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pn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184" Type="http://schemas.openxmlformats.org/officeDocument/2006/relationships/image" Target="../media/image185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pn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pn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pn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png"/><Relationship Id="rId164" Type="http://schemas.openxmlformats.org/officeDocument/2006/relationships/image" Target="../media/image165.jpeg"/><Relationship Id="rId169" Type="http://schemas.openxmlformats.org/officeDocument/2006/relationships/image" Target="../media/image170.jpeg"/><Relationship Id="rId185" Type="http://schemas.openxmlformats.org/officeDocument/2006/relationships/image" Target="../media/image18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4.jpeg"/><Relationship Id="rId13" Type="http://schemas.openxmlformats.org/officeDocument/2006/relationships/image" Target="../media/image199.jpeg"/><Relationship Id="rId18" Type="http://schemas.openxmlformats.org/officeDocument/2006/relationships/image" Target="../media/image204.jpeg"/><Relationship Id="rId26" Type="http://schemas.openxmlformats.org/officeDocument/2006/relationships/image" Target="../media/image212.jpeg"/><Relationship Id="rId3" Type="http://schemas.openxmlformats.org/officeDocument/2006/relationships/image" Target="../media/image189.jpeg"/><Relationship Id="rId21" Type="http://schemas.openxmlformats.org/officeDocument/2006/relationships/image" Target="../media/image207.jpeg"/><Relationship Id="rId7" Type="http://schemas.openxmlformats.org/officeDocument/2006/relationships/image" Target="../media/image193.jpeg"/><Relationship Id="rId12" Type="http://schemas.openxmlformats.org/officeDocument/2006/relationships/image" Target="../media/image198.jpeg"/><Relationship Id="rId17" Type="http://schemas.openxmlformats.org/officeDocument/2006/relationships/image" Target="../media/image203.jpeg"/><Relationship Id="rId25" Type="http://schemas.openxmlformats.org/officeDocument/2006/relationships/image" Target="../media/image211.jpeg"/><Relationship Id="rId2" Type="http://schemas.openxmlformats.org/officeDocument/2006/relationships/image" Target="../media/image188.jpeg"/><Relationship Id="rId16" Type="http://schemas.openxmlformats.org/officeDocument/2006/relationships/image" Target="../media/image202.jpeg"/><Relationship Id="rId20" Type="http://schemas.openxmlformats.org/officeDocument/2006/relationships/image" Target="../media/image206.jpeg"/><Relationship Id="rId1" Type="http://schemas.openxmlformats.org/officeDocument/2006/relationships/image" Target="../media/image187.jpeg"/><Relationship Id="rId6" Type="http://schemas.openxmlformats.org/officeDocument/2006/relationships/image" Target="../media/image192.jpeg"/><Relationship Id="rId11" Type="http://schemas.openxmlformats.org/officeDocument/2006/relationships/image" Target="../media/image197.jpeg"/><Relationship Id="rId24" Type="http://schemas.openxmlformats.org/officeDocument/2006/relationships/image" Target="../media/image210.jpeg"/><Relationship Id="rId5" Type="http://schemas.openxmlformats.org/officeDocument/2006/relationships/image" Target="../media/image191.jpeg"/><Relationship Id="rId15" Type="http://schemas.openxmlformats.org/officeDocument/2006/relationships/image" Target="../media/image201.jpeg"/><Relationship Id="rId23" Type="http://schemas.openxmlformats.org/officeDocument/2006/relationships/image" Target="../media/image209.jpeg"/><Relationship Id="rId10" Type="http://schemas.openxmlformats.org/officeDocument/2006/relationships/image" Target="../media/image196.jpeg"/><Relationship Id="rId19" Type="http://schemas.openxmlformats.org/officeDocument/2006/relationships/image" Target="../media/image205.jpeg"/><Relationship Id="rId4" Type="http://schemas.openxmlformats.org/officeDocument/2006/relationships/image" Target="../media/image190.jpeg"/><Relationship Id="rId9" Type="http://schemas.openxmlformats.org/officeDocument/2006/relationships/image" Target="../media/image195.jpeg"/><Relationship Id="rId14" Type="http://schemas.openxmlformats.org/officeDocument/2006/relationships/image" Target="../media/image200.jpeg"/><Relationship Id="rId22" Type="http://schemas.openxmlformats.org/officeDocument/2006/relationships/image" Target="../media/image208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4.png"/><Relationship Id="rId1" Type="http://schemas.openxmlformats.org/officeDocument/2006/relationships/image" Target="../media/image21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800099</xdr:colOff>
      <xdr:row>3</xdr:row>
      <xdr:rowOff>228599</xdr:rowOff>
    </xdr:from>
    <xdr:to>
      <xdr:col>0</xdr:col>
      <xdr:colOff>1857374</xdr:colOff>
      <xdr:row>3</xdr:row>
      <xdr:rowOff>1190624</xdr:rowOff>
    </xdr:to>
    <xdr:pic>
      <xdr:nvPicPr>
        <xdr:cNvPr id="2" name="Рисунок 1" descr="Ручка-кнопка D30, белый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099" y="3457574"/>
          <a:ext cx="10572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647700</xdr:colOff>
      <xdr:row>4</xdr:row>
      <xdr:rowOff>47626</xdr:rowOff>
    </xdr:from>
    <xdr:to>
      <xdr:col>0</xdr:col>
      <xdr:colOff>1962150</xdr:colOff>
      <xdr:row>4</xdr:row>
      <xdr:rowOff>1219200</xdr:rowOff>
    </xdr:to>
    <xdr:pic>
      <xdr:nvPicPr>
        <xdr:cNvPr id="3" name="Рисунок 2" descr="Ручка-кнопка D30, хром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591051"/>
          <a:ext cx="1314450" cy="1171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657226</xdr:colOff>
      <xdr:row>5</xdr:row>
      <xdr:rowOff>66675</xdr:rowOff>
    </xdr:from>
    <xdr:to>
      <xdr:col>0</xdr:col>
      <xdr:colOff>1990726</xdr:colOff>
      <xdr:row>5</xdr:row>
      <xdr:rowOff>1238250</xdr:rowOff>
    </xdr:to>
    <xdr:pic>
      <xdr:nvPicPr>
        <xdr:cNvPr id="4" name="Рисунок 3" descr="Ручка-кнопка D30, че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5915025"/>
          <a:ext cx="133350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6</xdr:row>
      <xdr:rowOff>38101</xdr:rowOff>
    </xdr:from>
    <xdr:to>
      <xdr:col>0</xdr:col>
      <xdr:colOff>2038349</xdr:colOff>
      <xdr:row>6</xdr:row>
      <xdr:rowOff>1200150</xdr:rowOff>
    </xdr:to>
    <xdr:pic>
      <xdr:nvPicPr>
        <xdr:cNvPr id="5" name="Рисунок 4" descr="https://www.i-k.su/assets/images/paolo-mozerro-modern/5446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305301"/>
          <a:ext cx="1562099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7</xdr:row>
      <xdr:rowOff>47624</xdr:rowOff>
    </xdr:from>
    <xdr:to>
      <xdr:col>0</xdr:col>
      <xdr:colOff>2133600</xdr:colOff>
      <xdr:row>7</xdr:row>
      <xdr:rowOff>1352550</xdr:rowOff>
    </xdr:to>
    <xdr:pic>
      <xdr:nvPicPr>
        <xdr:cNvPr id="6" name="Рисунок 5" descr="https://www.i-k.su/assets/images/paolo-mozerro-classic/5446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562599"/>
          <a:ext cx="1666875" cy="1304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8</xdr:row>
      <xdr:rowOff>47625</xdr:rowOff>
    </xdr:from>
    <xdr:to>
      <xdr:col>0</xdr:col>
      <xdr:colOff>2105025</xdr:colOff>
      <xdr:row>8</xdr:row>
      <xdr:rowOff>1114424</xdr:rowOff>
    </xdr:to>
    <xdr:pic>
      <xdr:nvPicPr>
        <xdr:cNvPr id="8" name="Рисунок 7" descr="6000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943725"/>
          <a:ext cx="1600200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695326</xdr:colOff>
      <xdr:row>9</xdr:row>
      <xdr:rowOff>57150</xdr:rowOff>
    </xdr:from>
    <xdr:to>
      <xdr:col>0</xdr:col>
      <xdr:colOff>1924050</xdr:colOff>
      <xdr:row>9</xdr:row>
      <xdr:rowOff>1152525</xdr:rowOff>
    </xdr:to>
    <xdr:pic>
      <xdr:nvPicPr>
        <xdr:cNvPr id="9" name="Рисунок 8" descr="Ручка-кнопка FK421 knob, черн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8134350"/>
          <a:ext cx="1228724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10</xdr:row>
      <xdr:rowOff>66674</xdr:rowOff>
    </xdr:from>
    <xdr:to>
      <xdr:col>0</xdr:col>
      <xdr:colOff>2057400</xdr:colOff>
      <xdr:row>10</xdr:row>
      <xdr:rowOff>1238249</xdr:rowOff>
    </xdr:to>
    <xdr:pic>
      <xdr:nvPicPr>
        <xdr:cNvPr id="10" name="Рисунок 9" descr="https://tdmb2b.ru/img/modules/items/9531/common/58996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9363074"/>
          <a:ext cx="15144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11</xdr:row>
      <xdr:rowOff>47626</xdr:rowOff>
    </xdr:from>
    <xdr:to>
      <xdr:col>0</xdr:col>
      <xdr:colOff>1905000</xdr:colOff>
      <xdr:row>11</xdr:row>
      <xdr:rowOff>1162050</xdr:rowOff>
    </xdr:to>
    <xdr:pic>
      <xdr:nvPicPr>
        <xdr:cNvPr id="11" name="Рисунок 10" descr="Ручка-кнопка FK708 knob MBBN, матовый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3449301"/>
          <a:ext cx="1219200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12</xdr:row>
      <xdr:rowOff>47626</xdr:rowOff>
    </xdr:from>
    <xdr:to>
      <xdr:col>0</xdr:col>
      <xdr:colOff>1943100</xdr:colOff>
      <xdr:row>12</xdr:row>
      <xdr:rowOff>971550</xdr:rowOff>
    </xdr:to>
    <xdr:pic>
      <xdr:nvPicPr>
        <xdr:cNvPr id="12" name="Рисунок 11" descr="https://tdmb2b.ru/img/modules/items/1023/common/38472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1830051"/>
          <a:ext cx="1400175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13</xdr:row>
      <xdr:rowOff>28575</xdr:rowOff>
    </xdr:from>
    <xdr:to>
      <xdr:col>0</xdr:col>
      <xdr:colOff>2143125</xdr:colOff>
      <xdr:row>13</xdr:row>
      <xdr:rowOff>1114425</xdr:rowOff>
    </xdr:to>
    <xdr:pic>
      <xdr:nvPicPr>
        <xdr:cNvPr id="13" name="Рисунок 12" descr="https://siblam.ru/upload/resize_cache/iblock/c52/miz94673w0xn2tz7bl8h0b83g42igye4/510_510_2/00df4d88-12fd-11e9-952f-6c71d9d42920_cb6aa380-e631-11ec-ba98-b42e99a8fb53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830175"/>
          <a:ext cx="168592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676275</xdr:colOff>
      <xdr:row>14</xdr:row>
      <xdr:rowOff>66674</xdr:rowOff>
    </xdr:from>
    <xdr:to>
      <xdr:col>0</xdr:col>
      <xdr:colOff>1904999</xdr:colOff>
      <xdr:row>14</xdr:row>
      <xdr:rowOff>1104899</xdr:rowOff>
    </xdr:to>
    <xdr:pic>
      <xdr:nvPicPr>
        <xdr:cNvPr id="14" name="Рисунок 13" descr="https://www.i-k.su/assets/images/paolo-mozerro-crystal/4784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3992224"/>
          <a:ext cx="1228724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15</xdr:row>
      <xdr:rowOff>57149</xdr:rowOff>
    </xdr:from>
    <xdr:to>
      <xdr:col>0</xdr:col>
      <xdr:colOff>2105025</xdr:colOff>
      <xdr:row>15</xdr:row>
      <xdr:rowOff>1133475</xdr:rowOff>
    </xdr:to>
    <xdr:pic>
      <xdr:nvPicPr>
        <xdr:cNvPr id="15" name="Рисунок 14" descr="https://www.i-k.su/assets/images/paolo-mozerro-crystal/4785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5154274"/>
          <a:ext cx="1514475" cy="107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704850</xdr:colOff>
      <xdr:row>16</xdr:row>
      <xdr:rowOff>95250</xdr:rowOff>
    </xdr:from>
    <xdr:to>
      <xdr:col>0</xdr:col>
      <xdr:colOff>1866900</xdr:colOff>
      <xdr:row>16</xdr:row>
      <xdr:rowOff>1123949</xdr:rowOff>
    </xdr:to>
    <xdr:pic>
      <xdr:nvPicPr>
        <xdr:cNvPr id="16" name="Рисунок 15" descr="Ручка-кнопка FK1677 knob, матовый серый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6373475"/>
          <a:ext cx="1162050" cy="1028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647700</xdr:colOff>
      <xdr:row>17</xdr:row>
      <xdr:rowOff>85725</xdr:rowOff>
    </xdr:from>
    <xdr:to>
      <xdr:col>0</xdr:col>
      <xdr:colOff>1876425</xdr:colOff>
      <xdr:row>17</xdr:row>
      <xdr:rowOff>1028700</xdr:rowOff>
    </xdr:to>
    <xdr:pic>
      <xdr:nvPicPr>
        <xdr:cNvPr id="17" name="Рисунок 16" descr="Ручка-кнопка FK1677 knob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545050"/>
          <a:ext cx="122872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19</xdr:row>
      <xdr:rowOff>85726</xdr:rowOff>
    </xdr:from>
    <xdr:to>
      <xdr:col>0</xdr:col>
      <xdr:colOff>1885950</xdr:colOff>
      <xdr:row>19</xdr:row>
      <xdr:rowOff>1133476</xdr:rowOff>
    </xdr:to>
    <xdr:pic>
      <xdr:nvPicPr>
        <xdr:cNvPr id="20" name="Рисунок 19" descr="Ручка-кнопка FK1691 knob, матовый серый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9792951"/>
          <a:ext cx="11906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676275</xdr:colOff>
      <xdr:row>20</xdr:row>
      <xdr:rowOff>76200</xdr:rowOff>
    </xdr:from>
    <xdr:to>
      <xdr:col>0</xdr:col>
      <xdr:colOff>1771650</xdr:colOff>
      <xdr:row>20</xdr:row>
      <xdr:rowOff>1171575</xdr:rowOff>
    </xdr:to>
    <xdr:pic>
      <xdr:nvPicPr>
        <xdr:cNvPr id="21" name="Рисунок 20" descr="Ручка-кнопка FK1691 knob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0964525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21</xdr:row>
      <xdr:rowOff>95249</xdr:rowOff>
    </xdr:from>
    <xdr:to>
      <xdr:col>0</xdr:col>
      <xdr:colOff>1762125</xdr:colOff>
      <xdr:row>21</xdr:row>
      <xdr:rowOff>1123950</xdr:rowOff>
    </xdr:to>
    <xdr:pic>
      <xdr:nvPicPr>
        <xdr:cNvPr id="22" name="Рисунок 21" descr="Ручка-кнопка FK1691 knob, черно-красная бронза матовая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2193249"/>
          <a:ext cx="1066800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828675</xdr:colOff>
      <xdr:row>18</xdr:row>
      <xdr:rowOff>85726</xdr:rowOff>
    </xdr:from>
    <xdr:to>
      <xdr:col>0</xdr:col>
      <xdr:colOff>1800225</xdr:colOff>
      <xdr:row>18</xdr:row>
      <xdr:rowOff>1057276</xdr:rowOff>
    </xdr:to>
    <xdr:pic>
      <xdr:nvPicPr>
        <xdr:cNvPr id="23" name="Рисунок 22" descr="Ручка-кнопка FK1677 knob, черно-красная бронза матовая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8611851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676275</xdr:colOff>
      <xdr:row>22</xdr:row>
      <xdr:rowOff>57150</xdr:rowOff>
    </xdr:from>
    <xdr:to>
      <xdr:col>0</xdr:col>
      <xdr:colOff>1685925</xdr:colOff>
      <xdr:row>22</xdr:row>
      <xdr:rowOff>1066800</xdr:rowOff>
    </xdr:to>
    <xdr:pic>
      <xdr:nvPicPr>
        <xdr:cNvPr id="24" name="Рисунок 23" descr="Ручка-кнопка D30 мм, чё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3317200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609599</xdr:colOff>
      <xdr:row>23</xdr:row>
      <xdr:rowOff>38100</xdr:rowOff>
    </xdr:from>
    <xdr:to>
      <xdr:col>0</xdr:col>
      <xdr:colOff>1762124</xdr:colOff>
      <xdr:row>23</xdr:row>
      <xdr:rowOff>1019175</xdr:rowOff>
    </xdr:to>
    <xdr:pic>
      <xdr:nvPicPr>
        <xdr:cNvPr id="25" name="Рисунок 24" descr="https://tdmb2b.ru/img/modules/items/9550/common/5984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4441150"/>
          <a:ext cx="115252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542926</xdr:colOff>
      <xdr:row>24</xdr:row>
      <xdr:rowOff>66675</xdr:rowOff>
    </xdr:from>
    <xdr:to>
      <xdr:col>0</xdr:col>
      <xdr:colOff>1876426</xdr:colOff>
      <xdr:row>24</xdr:row>
      <xdr:rowOff>1171575</xdr:rowOff>
    </xdr:to>
    <xdr:pic>
      <xdr:nvPicPr>
        <xdr:cNvPr id="26" name="Рисунок 25" descr="Ручка-кнопка FK492 knob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25574625"/>
          <a:ext cx="13335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25</xdr:row>
      <xdr:rowOff>57150</xdr:rowOff>
    </xdr:from>
    <xdr:to>
      <xdr:col>0</xdr:col>
      <xdr:colOff>1695450</xdr:colOff>
      <xdr:row>25</xdr:row>
      <xdr:rowOff>1009650</xdr:rowOff>
    </xdr:to>
    <xdr:pic>
      <xdr:nvPicPr>
        <xdr:cNvPr id="27" name="Рисунок 26" descr="Ручка-кнопка FK492 knob, белый с золотом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6822400"/>
          <a:ext cx="10763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26</xdr:row>
      <xdr:rowOff>47625</xdr:rowOff>
    </xdr:from>
    <xdr:to>
      <xdr:col>0</xdr:col>
      <xdr:colOff>1714500</xdr:colOff>
      <xdr:row>26</xdr:row>
      <xdr:rowOff>1114425</xdr:rowOff>
    </xdr:to>
    <xdr:pic>
      <xdr:nvPicPr>
        <xdr:cNvPr id="28" name="Рисунок 27" descr="Ручка-кнопка FS0937 knob античная бронза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7879675"/>
          <a:ext cx="11334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27</xdr:row>
      <xdr:rowOff>76200</xdr:rowOff>
    </xdr:from>
    <xdr:to>
      <xdr:col>0</xdr:col>
      <xdr:colOff>1838325</xdr:colOff>
      <xdr:row>27</xdr:row>
      <xdr:rowOff>990600</xdr:rowOff>
    </xdr:to>
    <xdr:pic>
      <xdr:nvPicPr>
        <xdr:cNvPr id="29" name="Рисунок 28" descr="Ручка-кнопка FK008 knob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9070300"/>
          <a:ext cx="126682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28</xdr:row>
      <xdr:rowOff>38100</xdr:rowOff>
    </xdr:from>
    <xdr:to>
      <xdr:col>0</xdr:col>
      <xdr:colOff>1905000</xdr:colOff>
      <xdr:row>28</xdr:row>
      <xdr:rowOff>952501</xdr:rowOff>
    </xdr:to>
    <xdr:pic>
      <xdr:nvPicPr>
        <xdr:cNvPr id="31" name="Рисунок 30" descr="Ручка-кнопка FK011 knob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2966025"/>
          <a:ext cx="1247775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29</xdr:row>
      <xdr:rowOff>66675</xdr:rowOff>
    </xdr:from>
    <xdr:to>
      <xdr:col>0</xdr:col>
      <xdr:colOff>1876424</xdr:colOff>
      <xdr:row>29</xdr:row>
      <xdr:rowOff>1143000</xdr:rowOff>
    </xdr:to>
    <xdr:pic>
      <xdr:nvPicPr>
        <xdr:cNvPr id="32" name="Рисунок 31" descr="Ручка-кнопка FK015 knob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1184850"/>
          <a:ext cx="1295399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819149</xdr:colOff>
      <xdr:row>30</xdr:row>
      <xdr:rowOff>133350</xdr:rowOff>
    </xdr:from>
    <xdr:to>
      <xdr:col>0</xdr:col>
      <xdr:colOff>1743074</xdr:colOff>
      <xdr:row>30</xdr:row>
      <xdr:rowOff>1057275</xdr:rowOff>
    </xdr:to>
    <xdr:pic>
      <xdr:nvPicPr>
        <xdr:cNvPr id="33" name="Рисунок 32" descr="Ручка-кнопка D25 мм, чё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32442150"/>
          <a:ext cx="9239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781050</xdr:colOff>
      <xdr:row>31</xdr:row>
      <xdr:rowOff>47625</xdr:rowOff>
    </xdr:from>
    <xdr:to>
      <xdr:col>0</xdr:col>
      <xdr:colOff>1847850</xdr:colOff>
      <xdr:row>31</xdr:row>
      <xdr:rowOff>1076325</xdr:rowOff>
    </xdr:to>
    <xdr:pic>
      <xdr:nvPicPr>
        <xdr:cNvPr id="34" name="Рисунок 33" descr="Ручка-кнопка D25 мм, графит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3499425"/>
          <a:ext cx="10668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704851</xdr:colOff>
      <xdr:row>32</xdr:row>
      <xdr:rowOff>76200</xdr:rowOff>
    </xdr:from>
    <xdr:to>
      <xdr:col>0</xdr:col>
      <xdr:colOff>1895475</xdr:colOff>
      <xdr:row>32</xdr:row>
      <xdr:rowOff>1143000</xdr:rowOff>
    </xdr:to>
    <xdr:pic>
      <xdr:nvPicPr>
        <xdr:cNvPr id="35" name="Рисунок 34" descr="Ручка-кнопка FK280 knob, бронза Флоренция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1" y="34671000"/>
          <a:ext cx="119062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571501</xdr:colOff>
      <xdr:row>33</xdr:row>
      <xdr:rowOff>66676</xdr:rowOff>
    </xdr:from>
    <xdr:to>
      <xdr:col>0</xdr:col>
      <xdr:colOff>1981201</xdr:colOff>
      <xdr:row>33</xdr:row>
      <xdr:rowOff>1362076</xdr:rowOff>
    </xdr:to>
    <xdr:pic>
      <xdr:nvPicPr>
        <xdr:cNvPr id="36" name="Рисунок 35" descr="Ручка-кнопка FK461 knob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35852101"/>
          <a:ext cx="14097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34</xdr:row>
      <xdr:rowOff>66675</xdr:rowOff>
    </xdr:from>
    <xdr:to>
      <xdr:col>0</xdr:col>
      <xdr:colOff>1895473</xdr:colOff>
      <xdr:row>34</xdr:row>
      <xdr:rowOff>1276348</xdr:rowOff>
    </xdr:to>
    <xdr:pic>
      <xdr:nvPicPr>
        <xdr:cNvPr id="37" name="Рисунок 36" descr="https://www.i-k.su/assets/images/paolo-mozerro-classic/57346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7252275"/>
          <a:ext cx="1209673" cy="1209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35</xdr:row>
      <xdr:rowOff>66674</xdr:rowOff>
    </xdr:from>
    <xdr:to>
      <xdr:col>0</xdr:col>
      <xdr:colOff>1866900</xdr:colOff>
      <xdr:row>35</xdr:row>
      <xdr:rowOff>1142999</xdr:rowOff>
    </xdr:to>
    <xdr:pic>
      <xdr:nvPicPr>
        <xdr:cNvPr id="38" name="Рисунок 37" descr="Ручка-кнопка FK492 knob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8595299"/>
          <a:ext cx="120967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762000</xdr:colOff>
      <xdr:row>36</xdr:row>
      <xdr:rowOff>76200</xdr:rowOff>
    </xdr:from>
    <xdr:to>
      <xdr:col>0</xdr:col>
      <xdr:colOff>1857374</xdr:colOff>
      <xdr:row>36</xdr:row>
      <xdr:rowOff>952500</xdr:rowOff>
    </xdr:to>
    <xdr:pic>
      <xdr:nvPicPr>
        <xdr:cNvPr id="39" name="Рисунок 38" descr="Ручка кнопка D30 мм, античное олово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9804975"/>
          <a:ext cx="109537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762000</xdr:colOff>
      <xdr:row>37</xdr:row>
      <xdr:rowOff>95250</xdr:rowOff>
    </xdr:from>
    <xdr:to>
      <xdr:col>0</xdr:col>
      <xdr:colOff>1847850</xdr:colOff>
      <xdr:row>37</xdr:row>
      <xdr:rowOff>914400</xdr:rowOff>
    </xdr:to>
    <xdr:pic>
      <xdr:nvPicPr>
        <xdr:cNvPr id="40" name="Рисунок 39" descr="Ручка кнопка D30 мм, графит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0843200"/>
          <a:ext cx="10858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771525</xdr:colOff>
      <xdr:row>38</xdr:row>
      <xdr:rowOff>47626</xdr:rowOff>
    </xdr:from>
    <xdr:to>
      <xdr:col>0</xdr:col>
      <xdr:colOff>1828799</xdr:colOff>
      <xdr:row>38</xdr:row>
      <xdr:rowOff>1104900</xdr:rowOff>
    </xdr:to>
    <xdr:pic>
      <xdr:nvPicPr>
        <xdr:cNvPr id="41" name="Рисунок 40" descr="Ручка-кнопка D30 мм, графит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1757601"/>
          <a:ext cx="1057274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790575</xdr:colOff>
      <xdr:row>39</xdr:row>
      <xdr:rowOff>76199</xdr:rowOff>
    </xdr:from>
    <xdr:to>
      <xdr:col>0</xdr:col>
      <xdr:colOff>1800225</xdr:colOff>
      <xdr:row>39</xdr:row>
      <xdr:rowOff>1019174</xdr:rowOff>
    </xdr:to>
    <xdr:pic>
      <xdr:nvPicPr>
        <xdr:cNvPr id="42" name="Рисунок 41" descr="Ручка-кнопка D30 мм, золото матовое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42948224"/>
          <a:ext cx="10096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40</xdr:row>
      <xdr:rowOff>76201</xdr:rowOff>
    </xdr:from>
    <xdr:to>
      <xdr:col>0</xdr:col>
      <xdr:colOff>1790700</xdr:colOff>
      <xdr:row>40</xdr:row>
      <xdr:rowOff>981075</xdr:rowOff>
    </xdr:to>
    <xdr:pic>
      <xdr:nvPicPr>
        <xdr:cNvPr id="43" name="Рисунок 42" descr="Ручка-кнопка L1194 d24 мм, бронза состаренная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3995976"/>
          <a:ext cx="1076325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771524</xdr:colOff>
      <xdr:row>41</xdr:row>
      <xdr:rowOff>66675</xdr:rowOff>
    </xdr:from>
    <xdr:to>
      <xdr:col>0</xdr:col>
      <xdr:colOff>1695449</xdr:colOff>
      <xdr:row>41</xdr:row>
      <xdr:rowOff>923924</xdr:rowOff>
    </xdr:to>
    <xdr:pic>
      <xdr:nvPicPr>
        <xdr:cNvPr id="44" name="Рисунок 43" descr="https://www.i-k.su/assets/images/TDM%20Classic/33591(1)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4" y="45015150"/>
          <a:ext cx="923925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42</xdr:row>
      <xdr:rowOff>85726</xdr:rowOff>
    </xdr:from>
    <xdr:to>
      <xdr:col>0</xdr:col>
      <xdr:colOff>1895475</xdr:colOff>
      <xdr:row>42</xdr:row>
      <xdr:rowOff>1085850</xdr:rowOff>
    </xdr:to>
    <xdr:pic>
      <xdr:nvPicPr>
        <xdr:cNvPr id="45" name="Рисунок 44" descr="Ручка-кнопка LK518S Cr, хром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6005751"/>
          <a:ext cx="1400175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43</xdr:row>
      <xdr:rowOff>76200</xdr:rowOff>
    </xdr:from>
    <xdr:to>
      <xdr:col>0</xdr:col>
      <xdr:colOff>1800225</xdr:colOff>
      <xdr:row>43</xdr:row>
      <xdr:rowOff>1095375</xdr:rowOff>
    </xdr:to>
    <xdr:pic>
      <xdr:nvPicPr>
        <xdr:cNvPr id="47" name="Рисунок 46" descr="Ручка-ракушкаF1477-64 MB, 64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7101125"/>
          <a:ext cx="11811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44</xdr:row>
      <xdr:rowOff>57150</xdr:rowOff>
    </xdr:from>
    <xdr:to>
      <xdr:col>0</xdr:col>
      <xdr:colOff>1981200</xdr:colOff>
      <xdr:row>44</xdr:row>
      <xdr:rowOff>1123949</xdr:rowOff>
    </xdr:to>
    <xdr:pic>
      <xdr:nvPicPr>
        <xdr:cNvPr id="48" name="Рисунок 47" descr="Ручка-ракушка F1912-64 мм,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8253650"/>
          <a:ext cx="1524000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45</xdr:row>
      <xdr:rowOff>28576</xdr:rowOff>
    </xdr:from>
    <xdr:to>
      <xdr:col>0</xdr:col>
      <xdr:colOff>1828800</xdr:colOff>
      <xdr:row>45</xdr:row>
      <xdr:rowOff>1104900</xdr:rowOff>
    </xdr:to>
    <xdr:pic>
      <xdr:nvPicPr>
        <xdr:cNvPr id="49" name="Рисунок 48" descr="Ручка-ракушка F1912-64 мм, бронза состаренная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9396651"/>
          <a:ext cx="1295400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619126</xdr:colOff>
      <xdr:row>46</xdr:row>
      <xdr:rowOff>66675</xdr:rowOff>
    </xdr:from>
    <xdr:to>
      <xdr:col>0</xdr:col>
      <xdr:colOff>1866900</xdr:colOff>
      <xdr:row>46</xdr:row>
      <xdr:rowOff>1085850</xdr:rowOff>
    </xdr:to>
    <xdr:pic>
      <xdr:nvPicPr>
        <xdr:cNvPr id="50" name="Рисунок 49" descr="Ручка-ракушка F1912-64 мм, полированная красная бронза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50558700"/>
          <a:ext cx="1247774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47</xdr:row>
      <xdr:rowOff>104774</xdr:rowOff>
    </xdr:from>
    <xdr:to>
      <xdr:col>0</xdr:col>
      <xdr:colOff>1847850</xdr:colOff>
      <xdr:row>47</xdr:row>
      <xdr:rowOff>1123949</xdr:rowOff>
    </xdr:to>
    <xdr:pic>
      <xdr:nvPicPr>
        <xdr:cNvPr id="51" name="Рисунок 50" descr="Ручка скоба F082-128 CP, хром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1720749"/>
          <a:ext cx="13716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48</xdr:row>
      <xdr:rowOff>104775</xdr:rowOff>
    </xdr:from>
    <xdr:to>
      <xdr:col>0</xdr:col>
      <xdr:colOff>1952625</xdr:colOff>
      <xdr:row>48</xdr:row>
      <xdr:rowOff>1123950</xdr:rowOff>
    </xdr:to>
    <xdr:pic>
      <xdr:nvPicPr>
        <xdr:cNvPr id="52" name="Рисунок 51" descr="Ручка скоба F082-128 CP, хром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52882800"/>
          <a:ext cx="14668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49</xdr:row>
      <xdr:rowOff>57150</xdr:rowOff>
    </xdr:from>
    <xdr:to>
      <xdr:col>0</xdr:col>
      <xdr:colOff>2028825</xdr:colOff>
      <xdr:row>49</xdr:row>
      <xdr:rowOff>1076325</xdr:rowOff>
    </xdr:to>
    <xdr:pic>
      <xdr:nvPicPr>
        <xdr:cNvPr id="53" name="Рисунок 52" descr="Ручка скоба F082-128 CP, хром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54035325"/>
          <a:ext cx="14668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50</xdr:row>
      <xdr:rowOff>38101</xdr:rowOff>
    </xdr:from>
    <xdr:to>
      <xdr:col>0</xdr:col>
      <xdr:colOff>1990725</xdr:colOff>
      <xdr:row>50</xdr:row>
      <xdr:rowOff>1143001</xdr:rowOff>
    </xdr:to>
    <xdr:pic>
      <xdr:nvPicPr>
        <xdr:cNvPr id="54" name="Рисунок 53" descr="Ручка-скоба 128 мм, графит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5149751"/>
          <a:ext cx="14382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51</xdr:row>
      <xdr:rowOff>95249</xdr:rowOff>
    </xdr:from>
    <xdr:to>
      <xdr:col>0</xdr:col>
      <xdr:colOff>2028825</xdr:colOff>
      <xdr:row>51</xdr:row>
      <xdr:rowOff>1114424</xdr:rowOff>
    </xdr:to>
    <xdr:pic>
      <xdr:nvPicPr>
        <xdr:cNvPr id="55" name="Рисунок 54" descr="Ручка-скоба 128 мм, графит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6426099"/>
          <a:ext cx="14382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52</xdr:row>
      <xdr:rowOff>66675</xdr:rowOff>
    </xdr:from>
    <xdr:to>
      <xdr:col>0</xdr:col>
      <xdr:colOff>1971674</xdr:colOff>
      <xdr:row>52</xdr:row>
      <xdr:rowOff>1162050</xdr:rowOff>
    </xdr:to>
    <xdr:pic>
      <xdr:nvPicPr>
        <xdr:cNvPr id="56" name="Рисунок 55" descr="https://siblam.ru/upload/iblock/f7d/rk61n1bzknxmznpydb3sfwpvmy9qgrs5/14d9fd28-446b-11ed-baa0-b42e99a8fb53_a64bb73f-87e9-11ed-baa9-b42e99a8fb5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7559575"/>
          <a:ext cx="1343024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53</xdr:row>
      <xdr:rowOff>57150</xdr:rowOff>
    </xdr:from>
    <xdr:to>
      <xdr:col>0</xdr:col>
      <xdr:colOff>2152650</xdr:colOff>
      <xdr:row>53</xdr:row>
      <xdr:rowOff>1123949</xdr:rowOff>
    </xdr:to>
    <xdr:pic>
      <xdr:nvPicPr>
        <xdr:cNvPr id="57" name="Рисунок 56" descr="https://siblam.ru/upload/resize_cache/iblock/f7d/rk61n1bzknxmznpydb3sfwpvmy9qgrs5/510_510_2/14d9fd28-446b-11ed-baa0-b42e99a8fb53_a64bb73f-87e9-11ed-baa9-b42e99a8fb5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58740675"/>
          <a:ext cx="1438275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54</xdr:row>
      <xdr:rowOff>57151</xdr:rowOff>
    </xdr:from>
    <xdr:to>
      <xdr:col>0</xdr:col>
      <xdr:colOff>2124075</xdr:colOff>
      <xdr:row>54</xdr:row>
      <xdr:rowOff>1009651</xdr:rowOff>
    </xdr:to>
    <xdr:pic>
      <xdr:nvPicPr>
        <xdr:cNvPr id="58" name="Рисунок 57" descr="https://siblam.ru/upload/resize_cache/iblock/f7d/rk61n1bzknxmznpydb3sfwpvmy9qgrs5/510_510_2/14d9fd28-446b-11ed-baa0-b42e99a8fb53_a64bb73f-87e9-11ed-baa9-b42e99a8fb53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9921776"/>
          <a:ext cx="14382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55</xdr:row>
      <xdr:rowOff>47625</xdr:rowOff>
    </xdr:from>
    <xdr:to>
      <xdr:col>0</xdr:col>
      <xdr:colOff>2114550</xdr:colOff>
      <xdr:row>55</xdr:row>
      <xdr:rowOff>1162050</xdr:rowOff>
    </xdr:to>
    <xdr:pic>
      <xdr:nvPicPr>
        <xdr:cNvPr id="59" name="Рисунок 58" descr="Ручка-скоба FS2900-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0998100"/>
          <a:ext cx="1495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638175</xdr:colOff>
      <xdr:row>56</xdr:row>
      <xdr:rowOff>57150</xdr:rowOff>
    </xdr:from>
    <xdr:to>
      <xdr:col>0</xdr:col>
      <xdr:colOff>2133600</xdr:colOff>
      <xdr:row>56</xdr:row>
      <xdr:rowOff>1171575</xdr:rowOff>
    </xdr:to>
    <xdr:pic>
      <xdr:nvPicPr>
        <xdr:cNvPr id="60" name="Рисунок 59" descr="Ручка-скоба FS2900-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2198250"/>
          <a:ext cx="1495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57</xdr:row>
      <xdr:rowOff>47625</xdr:rowOff>
    </xdr:from>
    <xdr:to>
      <xdr:col>0</xdr:col>
      <xdr:colOff>1905000</xdr:colOff>
      <xdr:row>57</xdr:row>
      <xdr:rowOff>1133475</xdr:rowOff>
    </xdr:to>
    <xdr:pic>
      <xdr:nvPicPr>
        <xdr:cNvPr id="62" name="Рисунок 61" descr="Ручка-скоба FS006-128 мм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3417450"/>
          <a:ext cx="13144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58</xdr:row>
      <xdr:rowOff>47625</xdr:rowOff>
    </xdr:from>
    <xdr:to>
      <xdr:col>0</xdr:col>
      <xdr:colOff>1914525</xdr:colOff>
      <xdr:row>58</xdr:row>
      <xdr:rowOff>1133475</xdr:rowOff>
    </xdr:to>
    <xdr:pic>
      <xdr:nvPicPr>
        <xdr:cNvPr id="64" name="Рисунок 63" descr="Ручка-скоба FS006-128 мм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64598550"/>
          <a:ext cx="13144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59</xdr:row>
      <xdr:rowOff>66675</xdr:rowOff>
    </xdr:from>
    <xdr:to>
      <xdr:col>0</xdr:col>
      <xdr:colOff>1933575</xdr:colOff>
      <xdr:row>59</xdr:row>
      <xdr:rowOff>990600</xdr:rowOff>
    </xdr:to>
    <xdr:pic>
      <xdr:nvPicPr>
        <xdr:cNvPr id="65" name="Рисунок 64" descr="Ручка-скоба FS011-128 мм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5798700"/>
          <a:ext cx="13049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600076</xdr:colOff>
      <xdr:row>60</xdr:row>
      <xdr:rowOff>76200</xdr:rowOff>
    </xdr:from>
    <xdr:to>
      <xdr:col>0</xdr:col>
      <xdr:colOff>1924050</xdr:colOff>
      <xdr:row>60</xdr:row>
      <xdr:rowOff>981075</xdr:rowOff>
    </xdr:to>
    <xdr:pic>
      <xdr:nvPicPr>
        <xdr:cNvPr id="66" name="Рисунок 65" descr="Ручка-скоба FS012-128 мм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66846450"/>
          <a:ext cx="132397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61</xdr:row>
      <xdr:rowOff>57150</xdr:rowOff>
    </xdr:from>
    <xdr:to>
      <xdr:col>0</xdr:col>
      <xdr:colOff>1990725</xdr:colOff>
      <xdr:row>61</xdr:row>
      <xdr:rowOff>1133475</xdr:rowOff>
    </xdr:to>
    <xdr:pic>
      <xdr:nvPicPr>
        <xdr:cNvPr id="67" name="Рисунок 66" descr="Ручка-скоба FS012-96 мм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7865625"/>
          <a:ext cx="140017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666750</xdr:colOff>
      <xdr:row>62</xdr:row>
      <xdr:rowOff>57150</xdr:rowOff>
    </xdr:from>
    <xdr:to>
      <xdr:col>0</xdr:col>
      <xdr:colOff>2114550</xdr:colOff>
      <xdr:row>62</xdr:row>
      <xdr:rowOff>923926</xdr:rowOff>
    </xdr:to>
    <xdr:pic>
      <xdr:nvPicPr>
        <xdr:cNvPr id="68" name="Рисунок 67" descr="Ручка-скоба FS015-128 мм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037200"/>
          <a:ext cx="1447800" cy="866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63</xdr:row>
      <xdr:rowOff>47625</xdr:rowOff>
    </xdr:from>
    <xdr:to>
      <xdr:col>0</xdr:col>
      <xdr:colOff>2057400</xdr:colOff>
      <xdr:row>63</xdr:row>
      <xdr:rowOff>1133474</xdr:rowOff>
    </xdr:to>
    <xdr:pic>
      <xdr:nvPicPr>
        <xdr:cNvPr id="70" name="Рисунок 69" descr="Ручка-скоба FS015-96 мм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70037325"/>
          <a:ext cx="1457325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64</xdr:row>
      <xdr:rowOff>66675</xdr:rowOff>
    </xdr:from>
    <xdr:to>
      <xdr:col>0</xdr:col>
      <xdr:colOff>2038350</xdr:colOff>
      <xdr:row>64</xdr:row>
      <xdr:rowOff>981075</xdr:rowOff>
    </xdr:to>
    <xdr:pic>
      <xdr:nvPicPr>
        <xdr:cNvPr id="71" name="Рисунок 70" descr="Ручка-скоба 160 мм, черн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1227950"/>
          <a:ext cx="150495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65</xdr:row>
      <xdr:rowOff>95250</xdr:rowOff>
    </xdr:from>
    <xdr:to>
      <xdr:col>0</xdr:col>
      <xdr:colOff>1952624</xdr:colOff>
      <xdr:row>65</xdr:row>
      <xdr:rowOff>990599</xdr:rowOff>
    </xdr:to>
    <xdr:pic>
      <xdr:nvPicPr>
        <xdr:cNvPr id="72" name="Рисунок 71" descr="Ручка-скоба FS024-160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72275700"/>
          <a:ext cx="1238249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533401</xdr:colOff>
      <xdr:row>66</xdr:row>
      <xdr:rowOff>76201</xdr:rowOff>
    </xdr:from>
    <xdr:to>
      <xdr:col>0</xdr:col>
      <xdr:colOff>1990725</xdr:colOff>
      <xdr:row>66</xdr:row>
      <xdr:rowOff>914401</xdr:rowOff>
    </xdr:to>
    <xdr:pic>
      <xdr:nvPicPr>
        <xdr:cNvPr id="73" name="Рисунок 72" descr="Ручка-скоба FS031-96 мм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73285351"/>
          <a:ext cx="1457324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609600</xdr:colOff>
      <xdr:row>67</xdr:row>
      <xdr:rowOff>38100</xdr:rowOff>
    </xdr:from>
    <xdr:to>
      <xdr:col>0</xdr:col>
      <xdr:colOff>1885950</xdr:colOff>
      <xdr:row>67</xdr:row>
      <xdr:rowOff>942975</xdr:rowOff>
    </xdr:to>
    <xdr:pic>
      <xdr:nvPicPr>
        <xdr:cNvPr id="74" name="Рисунок 73" descr="1598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09275"/>
          <a:ext cx="127635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68</xdr:row>
      <xdr:rowOff>47625</xdr:rowOff>
    </xdr:from>
    <xdr:to>
      <xdr:col>0</xdr:col>
      <xdr:colOff>2105025</xdr:colOff>
      <xdr:row>68</xdr:row>
      <xdr:rowOff>962025</xdr:rowOff>
    </xdr:to>
    <xdr:pic>
      <xdr:nvPicPr>
        <xdr:cNvPr id="75" name="Рисунок 74" descr="Ручка-скоба FS092-128 мм,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75190350"/>
          <a:ext cx="164782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69</xdr:row>
      <xdr:rowOff>38099</xdr:rowOff>
    </xdr:from>
    <xdr:to>
      <xdr:col>0</xdr:col>
      <xdr:colOff>2076449</xdr:colOff>
      <xdr:row>69</xdr:row>
      <xdr:rowOff>1104900</xdr:rowOff>
    </xdr:to>
    <xdr:pic>
      <xdr:nvPicPr>
        <xdr:cNvPr id="76" name="Рисунок 75" descr="Ручка-скоба FS092-128 мм, античное олово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6180949"/>
          <a:ext cx="1523999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638174</xdr:colOff>
      <xdr:row>70</xdr:row>
      <xdr:rowOff>66675</xdr:rowOff>
    </xdr:from>
    <xdr:to>
      <xdr:col>0</xdr:col>
      <xdr:colOff>2000249</xdr:colOff>
      <xdr:row>70</xdr:row>
      <xdr:rowOff>1009650</xdr:rowOff>
    </xdr:to>
    <xdr:pic>
      <xdr:nvPicPr>
        <xdr:cNvPr id="77" name="Рисунок 76" descr="Ручка-скоба FS092-128 мм, черн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80772000"/>
          <a:ext cx="13620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723901</xdr:colOff>
      <xdr:row>71</xdr:row>
      <xdr:rowOff>142874</xdr:rowOff>
    </xdr:from>
    <xdr:to>
      <xdr:col>0</xdr:col>
      <xdr:colOff>1962151</xdr:colOff>
      <xdr:row>71</xdr:row>
      <xdr:rowOff>1162049</xdr:rowOff>
    </xdr:to>
    <xdr:pic>
      <xdr:nvPicPr>
        <xdr:cNvPr id="79" name="Рисунок 78" descr="Ручка-кнопка FK0937 knob DAN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1" y="82057874"/>
          <a:ext cx="12382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72</xdr:row>
      <xdr:rowOff>57150</xdr:rowOff>
    </xdr:from>
    <xdr:to>
      <xdr:col>0</xdr:col>
      <xdr:colOff>2000250</xdr:colOff>
      <xdr:row>72</xdr:row>
      <xdr:rowOff>942975</xdr:rowOff>
    </xdr:to>
    <xdr:pic>
      <xdr:nvPicPr>
        <xdr:cNvPr id="80" name="Рисунок 79" descr="Ручка-скоба 128 мм, античная бронза светлая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80848200"/>
          <a:ext cx="13430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73</xdr:row>
      <xdr:rowOff>47626</xdr:rowOff>
    </xdr:from>
    <xdr:to>
      <xdr:col>0</xdr:col>
      <xdr:colOff>2000250</xdr:colOff>
      <xdr:row>73</xdr:row>
      <xdr:rowOff>1019176</xdr:rowOff>
    </xdr:to>
    <xdr:pic>
      <xdr:nvPicPr>
        <xdr:cNvPr id="81" name="Рисунок 80" descr="Ручка-скоба FS0937-128 DAN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81838801"/>
          <a:ext cx="15144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609600</xdr:colOff>
      <xdr:row>74</xdr:row>
      <xdr:rowOff>38100</xdr:rowOff>
    </xdr:from>
    <xdr:to>
      <xdr:col>0</xdr:col>
      <xdr:colOff>1952625</xdr:colOff>
      <xdr:row>74</xdr:row>
      <xdr:rowOff>923925</xdr:rowOff>
    </xdr:to>
    <xdr:pic>
      <xdr:nvPicPr>
        <xdr:cNvPr id="82" name="Рисунок 81" descr="Ручка-скоба 128 мм, античная бронза светлая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915125"/>
          <a:ext cx="13430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75</xdr:row>
      <xdr:rowOff>38100</xdr:rowOff>
    </xdr:from>
    <xdr:to>
      <xdr:col>0</xdr:col>
      <xdr:colOff>2105025</xdr:colOff>
      <xdr:row>75</xdr:row>
      <xdr:rowOff>1009650</xdr:rowOff>
    </xdr:to>
    <xdr:pic>
      <xdr:nvPicPr>
        <xdr:cNvPr id="83" name="Рисунок 82" descr="Ручка-скоба FS0937-128 DAN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3896200"/>
          <a:ext cx="15144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76</xdr:row>
      <xdr:rowOff>47625</xdr:rowOff>
    </xdr:from>
    <xdr:to>
      <xdr:col>0</xdr:col>
      <xdr:colOff>2095500</xdr:colOff>
      <xdr:row>76</xdr:row>
      <xdr:rowOff>1114425</xdr:rowOff>
    </xdr:to>
    <xdr:pic>
      <xdr:nvPicPr>
        <xdr:cNvPr id="84" name="Рисунок 83" descr="Ручка-скоба FS0940-128 BAB, античная бронза светлая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4963000"/>
          <a:ext cx="15049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77</xdr:row>
      <xdr:rowOff>57150</xdr:rowOff>
    </xdr:from>
    <xdr:to>
      <xdr:col>0</xdr:col>
      <xdr:colOff>2190750</xdr:colOff>
      <xdr:row>77</xdr:row>
      <xdr:rowOff>923925</xdr:rowOff>
    </xdr:to>
    <xdr:pic>
      <xdr:nvPicPr>
        <xdr:cNvPr id="85" name="Рисунок 84" descr="Ручка-скоба FS0940-128 DAN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6144100"/>
          <a:ext cx="16097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78</xdr:row>
      <xdr:rowOff>38100</xdr:rowOff>
    </xdr:from>
    <xdr:to>
      <xdr:col>0</xdr:col>
      <xdr:colOff>2209799</xdr:colOff>
      <xdr:row>78</xdr:row>
      <xdr:rowOff>1028700</xdr:rowOff>
    </xdr:to>
    <xdr:pic>
      <xdr:nvPicPr>
        <xdr:cNvPr id="86" name="Рисунок 85" descr="Ручка-скоба FS0940-96 BAB, античная бронза светлая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87134700"/>
          <a:ext cx="163829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79</xdr:row>
      <xdr:rowOff>66674</xdr:rowOff>
    </xdr:from>
    <xdr:to>
      <xdr:col>0</xdr:col>
      <xdr:colOff>2314575</xdr:colOff>
      <xdr:row>79</xdr:row>
      <xdr:rowOff>1333499</xdr:rowOff>
    </xdr:to>
    <xdr:pic>
      <xdr:nvPicPr>
        <xdr:cNvPr id="87" name="Рисунок 86" descr="Ручка-скоба FS0940-96 DAN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88249124"/>
          <a:ext cx="1885950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80</xdr:row>
      <xdr:rowOff>28575</xdr:rowOff>
    </xdr:from>
    <xdr:to>
      <xdr:col>0</xdr:col>
      <xdr:colOff>2019300</xdr:colOff>
      <xdr:row>80</xdr:row>
      <xdr:rowOff>1181100</xdr:rowOff>
    </xdr:to>
    <xdr:pic>
      <xdr:nvPicPr>
        <xdr:cNvPr id="88" name="Рисунок 87" descr="Ручка-скоба FS1356-96 мм, матовый черный никель, AL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89582625"/>
          <a:ext cx="156210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81</xdr:row>
      <xdr:rowOff>47625</xdr:rowOff>
    </xdr:from>
    <xdr:to>
      <xdr:col>0</xdr:col>
      <xdr:colOff>2162175</xdr:colOff>
      <xdr:row>81</xdr:row>
      <xdr:rowOff>1000124</xdr:rowOff>
    </xdr:to>
    <xdr:pic>
      <xdr:nvPicPr>
        <xdr:cNvPr id="89" name="Рисунок 88" descr="Ручка-скоба FS1356E-128 мм, матовый черный, AL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90830400"/>
          <a:ext cx="1600200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82</xdr:row>
      <xdr:rowOff>57150</xdr:rowOff>
    </xdr:from>
    <xdr:to>
      <xdr:col>0</xdr:col>
      <xdr:colOff>2124075</xdr:colOff>
      <xdr:row>82</xdr:row>
      <xdr:rowOff>1095375</xdr:rowOff>
    </xdr:to>
    <xdr:pic>
      <xdr:nvPicPr>
        <xdr:cNvPr id="90" name="Рисунок 89" descr="Ручка-скоба FS1356E-96 мм, матовый черный, AL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191625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83</xdr:row>
      <xdr:rowOff>66675</xdr:rowOff>
    </xdr:from>
    <xdr:to>
      <xdr:col>0</xdr:col>
      <xdr:colOff>2171699</xdr:colOff>
      <xdr:row>83</xdr:row>
      <xdr:rowOff>952500</xdr:rowOff>
    </xdr:to>
    <xdr:pic>
      <xdr:nvPicPr>
        <xdr:cNvPr id="91" name="Рисунок 90" descr="Ручка-скоба FS1673-128 мм, матовый серый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3125925"/>
          <a:ext cx="1581149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84</xdr:row>
      <xdr:rowOff>76200</xdr:rowOff>
    </xdr:from>
    <xdr:to>
      <xdr:col>0</xdr:col>
      <xdr:colOff>2438400</xdr:colOff>
      <xdr:row>84</xdr:row>
      <xdr:rowOff>1076325</xdr:rowOff>
    </xdr:to>
    <xdr:pic>
      <xdr:nvPicPr>
        <xdr:cNvPr id="93" name="Рисунок 92" descr="Ручка-скоба FS1673-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4126050"/>
          <a:ext cx="21050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85</xdr:row>
      <xdr:rowOff>38100</xdr:rowOff>
    </xdr:from>
    <xdr:to>
      <xdr:col>0</xdr:col>
      <xdr:colOff>2076450</xdr:colOff>
      <xdr:row>85</xdr:row>
      <xdr:rowOff>1114425</xdr:rowOff>
    </xdr:to>
    <xdr:pic>
      <xdr:nvPicPr>
        <xdr:cNvPr id="92" name="Рисунок 91" descr="Ручка-скоба FS1673-128 мм, черно-красная бронза матовая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95240475"/>
          <a:ext cx="15335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86</xdr:row>
      <xdr:rowOff>38100</xdr:rowOff>
    </xdr:from>
    <xdr:to>
      <xdr:col>0</xdr:col>
      <xdr:colOff>1981200</xdr:colOff>
      <xdr:row>86</xdr:row>
      <xdr:rowOff>904875</xdr:rowOff>
    </xdr:to>
    <xdr:pic>
      <xdr:nvPicPr>
        <xdr:cNvPr id="94" name="Рисунок 93" descr="Ручка-скоба FS1673-128 мм, шлифованная красная медь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6383475"/>
          <a:ext cx="14954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87</xdr:row>
      <xdr:rowOff>76200</xdr:rowOff>
    </xdr:from>
    <xdr:to>
      <xdr:col>0</xdr:col>
      <xdr:colOff>2000250</xdr:colOff>
      <xdr:row>87</xdr:row>
      <xdr:rowOff>981075</xdr:rowOff>
    </xdr:to>
    <xdr:pic>
      <xdr:nvPicPr>
        <xdr:cNvPr id="95" name="Рисунок 94" descr="Ручка-скоба FS1673-96 мм, матовый серый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7393125"/>
          <a:ext cx="15144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88</xdr:row>
      <xdr:rowOff>57151</xdr:rowOff>
    </xdr:from>
    <xdr:to>
      <xdr:col>0</xdr:col>
      <xdr:colOff>2009775</xdr:colOff>
      <xdr:row>88</xdr:row>
      <xdr:rowOff>952501</xdr:rowOff>
    </xdr:to>
    <xdr:pic>
      <xdr:nvPicPr>
        <xdr:cNvPr id="96" name="Рисунок 95" descr="Ручка-скоба FS1673-96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8402776"/>
          <a:ext cx="14859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89</xdr:row>
      <xdr:rowOff>57150</xdr:rowOff>
    </xdr:from>
    <xdr:to>
      <xdr:col>0</xdr:col>
      <xdr:colOff>2019300</xdr:colOff>
      <xdr:row>89</xdr:row>
      <xdr:rowOff>942975</xdr:rowOff>
    </xdr:to>
    <xdr:pic>
      <xdr:nvPicPr>
        <xdr:cNvPr id="97" name="Рисунок 96" descr="Ручка-скоба FS1673-96 мм, черно-красная бронза матовая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99393375"/>
          <a:ext cx="14668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90</xdr:row>
      <xdr:rowOff>57151</xdr:rowOff>
    </xdr:from>
    <xdr:to>
      <xdr:col>0</xdr:col>
      <xdr:colOff>1990725</xdr:colOff>
      <xdr:row>90</xdr:row>
      <xdr:rowOff>876300</xdr:rowOff>
    </xdr:to>
    <xdr:pic>
      <xdr:nvPicPr>
        <xdr:cNvPr id="98" name="Рисунок 97" descr="Ручка-скоба FS1673-96 мм, шлифованная красная медь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100374451"/>
          <a:ext cx="1552574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91</xdr:row>
      <xdr:rowOff>104775</xdr:rowOff>
    </xdr:from>
    <xdr:to>
      <xdr:col>0</xdr:col>
      <xdr:colOff>2038350</xdr:colOff>
      <xdr:row>91</xdr:row>
      <xdr:rowOff>1085851</xdr:rowOff>
    </xdr:to>
    <xdr:pic>
      <xdr:nvPicPr>
        <xdr:cNvPr id="99" name="Рисунок 98" descr="Ручка-скоба FS1674-128 мм, матовый серый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01346000"/>
          <a:ext cx="1495425" cy="981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92</xdr:row>
      <xdr:rowOff>95250</xdr:rowOff>
    </xdr:from>
    <xdr:to>
      <xdr:col>0</xdr:col>
      <xdr:colOff>2152650</xdr:colOff>
      <xdr:row>92</xdr:row>
      <xdr:rowOff>1076325</xdr:rowOff>
    </xdr:to>
    <xdr:pic>
      <xdr:nvPicPr>
        <xdr:cNvPr id="100" name="Рисунок 99" descr="Ручка-скоба FS1674-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2469950"/>
          <a:ext cx="16668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93</xdr:row>
      <xdr:rowOff>85725</xdr:rowOff>
    </xdr:from>
    <xdr:to>
      <xdr:col>0</xdr:col>
      <xdr:colOff>2257425</xdr:colOff>
      <xdr:row>93</xdr:row>
      <xdr:rowOff>866775</xdr:rowOff>
    </xdr:to>
    <xdr:pic>
      <xdr:nvPicPr>
        <xdr:cNvPr id="101" name="Рисунок 100" descr="Ручка-скоба FS1674-128 мм, черно-красная бронза матовая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3622475"/>
          <a:ext cx="183832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504826</xdr:colOff>
      <xdr:row>94</xdr:row>
      <xdr:rowOff>57151</xdr:rowOff>
    </xdr:from>
    <xdr:to>
      <xdr:col>0</xdr:col>
      <xdr:colOff>2133600</xdr:colOff>
      <xdr:row>94</xdr:row>
      <xdr:rowOff>933450</xdr:rowOff>
    </xdr:to>
    <xdr:pic>
      <xdr:nvPicPr>
        <xdr:cNvPr id="102" name="Рисунок 101" descr="Ручка-скоба FS1674-128 мм, шлифованная красная медь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104546401"/>
          <a:ext cx="1628774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561976</xdr:colOff>
      <xdr:row>95</xdr:row>
      <xdr:rowOff>47625</xdr:rowOff>
    </xdr:from>
    <xdr:to>
      <xdr:col>0</xdr:col>
      <xdr:colOff>2066926</xdr:colOff>
      <xdr:row>95</xdr:row>
      <xdr:rowOff>933450</xdr:rowOff>
    </xdr:to>
    <xdr:pic>
      <xdr:nvPicPr>
        <xdr:cNvPr id="103" name="Рисунок 102" descr="Ручка-скоба FS1674-96 мм, матовый серый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6" y="105517950"/>
          <a:ext cx="15049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96</xdr:row>
      <xdr:rowOff>47626</xdr:rowOff>
    </xdr:from>
    <xdr:to>
      <xdr:col>0</xdr:col>
      <xdr:colOff>2114550</xdr:colOff>
      <xdr:row>96</xdr:row>
      <xdr:rowOff>885825</xdr:rowOff>
    </xdr:to>
    <xdr:pic>
      <xdr:nvPicPr>
        <xdr:cNvPr id="104" name="Рисунок 103" descr="Ручка-скоба FS1674-96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6489501"/>
          <a:ext cx="1581150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97</xdr:row>
      <xdr:rowOff>38100</xdr:rowOff>
    </xdr:from>
    <xdr:to>
      <xdr:col>0</xdr:col>
      <xdr:colOff>2162175</xdr:colOff>
      <xdr:row>97</xdr:row>
      <xdr:rowOff>923925</xdr:rowOff>
    </xdr:to>
    <xdr:pic>
      <xdr:nvPicPr>
        <xdr:cNvPr id="105" name="Рисунок 104" descr="Ручка-скоба FS1674-96 мм, черно-красная бронза матовая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7442000"/>
          <a:ext cx="16383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98</xdr:row>
      <xdr:rowOff>47625</xdr:rowOff>
    </xdr:from>
    <xdr:to>
      <xdr:col>0</xdr:col>
      <xdr:colOff>2057400</xdr:colOff>
      <xdr:row>98</xdr:row>
      <xdr:rowOff>895350</xdr:rowOff>
    </xdr:to>
    <xdr:pic>
      <xdr:nvPicPr>
        <xdr:cNvPr id="106" name="Рисунок 105" descr="Ручка-скоба FS1674-96 мм, шлифованная красная медь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08432600"/>
          <a:ext cx="15906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99</xdr:row>
      <xdr:rowOff>66676</xdr:rowOff>
    </xdr:from>
    <xdr:to>
      <xdr:col>0</xdr:col>
      <xdr:colOff>2133600</xdr:colOff>
      <xdr:row>99</xdr:row>
      <xdr:rowOff>962025</xdr:rowOff>
    </xdr:to>
    <xdr:pic>
      <xdr:nvPicPr>
        <xdr:cNvPr id="107" name="Рисунок 106" descr="Ручка-скоба FS1675-128 мм, матовый серый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9404151"/>
          <a:ext cx="1733550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314324</xdr:colOff>
      <xdr:row>100</xdr:row>
      <xdr:rowOff>47626</xdr:rowOff>
    </xdr:from>
    <xdr:to>
      <xdr:col>0</xdr:col>
      <xdr:colOff>2171699</xdr:colOff>
      <xdr:row>100</xdr:row>
      <xdr:rowOff>923926</xdr:rowOff>
    </xdr:to>
    <xdr:pic>
      <xdr:nvPicPr>
        <xdr:cNvPr id="108" name="Рисунок 107" descr="Ручка-скоба FS1675-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110385226"/>
          <a:ext cx="1857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101</xdr:row>
      <xdr:rowOff>66675</xdr:rowOff>
    </xdr:from>
    <xdr:to>
      <xdr:col>0</xdr:col>
      <xdr:colOff>2343150</xdr:colOff>
      <xdr:row>101</xdr:row>
      <xdr:rowOff>1104900</xdr:rowOff>
    </xdr:to>
    <xdr:pic>
      <xdr:nvPicPr>
        <xdr:cNvPr id="110" name="Рисунок 109" descr="Ручка-скоба FS1675-128 мм, черно-красная бронза матовая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1366300"/>
          <a:ext cx="204787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102</xdr:row>
      <xdr:rowOff>47625</xdr:rowOff>
    </xdr:from>
    <xdr:to>
      <xdr:col>0</xdr:col>
      <xdr:colOff>2228850</xdr:colOff>
      <xdr:row>102</xdr:row>
      <xdr:rowOff>1009650</xdr:rowOff>
    </xdr:to>
    <xdr:pic>
      <xdr:nvPicPr>
        <xdr:cNvPr id="111" name="Рисунок 110" descr="Ручка-скоба FS1675-128 мм, шлифованная красная медь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2518825"/>
          <a:ext cx="18954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103</xdr:row>
      <xdr:rowOff>57150</xdr:rowOff>
    </xdr:from>
    <xdr:to>
      <xdr:col>0</xdr:col>
      <xdr:colOff>2038350</xdr:colOff>
      <xdr:row>103</xdr:row>
      <xdr:rowOff>933449</xdr:rowOff>
    </xdr:to>
    <xdr:pic>
      <xdr:nvPicPr>
        <xdr:cNvPr id="112" name="Рисунок 111" descr="Ручка-скоба FS1675-96 мм, матовый серый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3604675"/>
          <a:ext cx="1533525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476251</xdr:colOff>
      <xdr:row>104</xdr:row>
      <xdr:rowOff>28575</xdr:rowOff>
    </xdr:from>
    <xdr:to>
      <xdr:col>0</xdr:col>
      <xdr:colOff>2133601</xdr:colOff>
      <xdr:row>104</xdr:row>
      <xdr:rowOff>914401</xdr:rowOff>
    </xdr:to>
    <xdr:pic>
      <xdr:nvPicPr>
        <xdr:cNvPr id="113" name="Рисунок 112" descr="Ручка-скоба FS1675-96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114576225"/>
          <a:ext cx="1657350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105</xdr:row>
      <xdr:rowOff>76201</xdr:rowOff>
    </xdr:from>
    <xdr:to>
      <xdr:col>0</xdr:col>
      <xdr:colOff>2228850</xdr:colOff>
      <xdr:row>105</xdr:row>
      <xdr:rowOff>895351</xdr:rowOff>
    </xdr:to>
    <xdr:pic>
      <xdr:nvPicPr>
        <xdr:cNvPr id="114" name="Рисунок 113" descr="Ручка-скоба FS1675-96 мм, черно-красная бронза матовая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5585876"/>
          <a:ext cx="18288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106</xdr:row>
      <xdr:rowOff>76201</xdr:rowOff>
    </xdr:from>
    <xdr:to>
      <xdr:col>0</xdr:col>
      <xdr:colOff>2114549</xdr:colOff>
      <xdr:row>106</xdr:row>
      <xdr:rowOff>933450</xdr:rowOff>
    </xdr:to>
    <xdr:pic>
      <xdr:nvPicPr>
        <xdr:cNvPr id="115" name="Рисунок 114" descr="https://www.i-k.su/assets/images/paolo-mozerro-modern/common-57329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16538376"/>
          <a:ext cx="1581149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107</xdr:row>
      <xdr:rowOff>38101</xdr:rowOff>
    </xdr:from>
    <xdr:to>
      <xdr:col>0</xdr:col>
      <xdr:colOff>1971675</xdr:colOff>
      <xdr:row>107</xdr:row>
      <xdr:rowOff>1000125</xdr:rowOff>
    </xdr:to>
    <xdr:pic>
      <xdr:nvPicPr>
        <xdr:cNvPr id="116" name="Рисунок 115" descr="Ручка-скоба FS1676-160 мм, матовый серый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17500401"/>
          <a:ext cx="134302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108</xdr:row>
      <xdr:rowOff>104775</xdr:rowOff>
    </xdr:from>
    <xdr:to>
      <xdr:col>0</xdr:col>
      <xdr:colOff>1943100</xdr:colOff>
      <xdr:row>108</xdr:row>
      <xdr:rowOff>914400</xdr:rowOff>
    </xdr:to>
    <xdr:pic>
      <xdr:nvPicPr>
        <xdr:cNvPr id="117" name="Рисунок 116" descr="Ручка-скоба FS1676-160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8576725"/>
          <a:ext cx="14192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109</xdr:row>
      <xdr:rowOff>19051</xdr:rowOff>
    </xdr:from>
    <xdr:to>
      <xdr:col>0</xdr:col>
      <xdr:colOff>2124075</xdr:colOff>
      <xdr:row>109</xdr:row>
      <xdr:rowOff>933451</xdr:rowOff>
    </xdr:to>
    <xdr:pic>
      <xdr:nvPicPr>
        <xdr:cNvPr id="118" name="Рисунок 117" descr="Ручка-скоба FS1676-160 мм, черно-красная бронза матовая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19462551"/>
          <a:ext cx="157162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110</xdr:row>
      <xdr:rowOff>38100</xdr:rowOff>
    </xdr:from>
    <xdr:to>
      <xdr:col>0</xdr:col>
      <xdr:colOff>2076450</xdr:colOff>
      <xdr:row>110</xdr:row>
      <xdr:rowOff>885826</xdr:rowOff>
    </xdr:to>
    <xdr:pic>
      <xdr:nvPicPr>
        <xdr:cNvPr id="119" name="Рисунок 118" descr="Ручка-скоба FS2024-160 MN мм,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20443625"/>
          <a:ext cx="1476375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111</xdr:row>
      <xdr:rowOff>66675</xdr:rowOff>
    </xdr:from>
    <xdr:to>
      <xdr:col>0</xdr:col>
      <xdr:colOff>2066925</xdr:colOff>
      <xdr:row>111</xdr:row>
      <xdr:rowOff>885825</xdr:rowOff>
    </xdr:to>
    <xdr:pic>
      <xdr:nvPicPr>
        <xdr:cNvPr id="120" name="Рисунок 119" descr="Ручка-скоба 128 мм, графит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21396125"/>
          <a:ext cx="14859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112</xdr:row>
      <xdr:rowOff>47625</xdr:rowOff>
    </xdr:from>
    <xdr:to>
      <xdr:col>0</xdr:col>
      <xdr:colOff>2228850</xdr:colOff>
      <xdr:row>112</xdr:row>
      <xdr:rowOff>876300</xdr:rowOff>
    </xdr:to>
    <xdr:pic>
      <xdr:nvPicPr>
        <xdr:cNvPr id="121" name="Рисунок 120" descr="Ручка-скоба 128 мм, матовое золото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2339100"/>
          <a:ext cx="16383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113</xdr:row>
      <xdr:rowOff>47625</xdr:rowOff>
    </xdr:from>
    <xdr:to>
      <xdr:col>0</xdr:col>
      <xdr:colOff>2066924</xdr:colOff>
      <xdr:row>113</xdr:row>
      <xdr:rowOff>895350</xdr:rowOff>
    </xdr:to>
    <xdr:pic>
      <xdr:nvPicPr>
        <xdr:cNvPr id="122" name="Рисунок 121" descr="Ручка-скоба 128 мм, чё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23291600"/>
          <a:ext cx="1514474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114</xdr:row>
      <xdr:rowOff>57150</xdr:rowOff>
    </xdr:from>
    <xdr:to>
      <xdr:col>0</xdr:col>
      <xdr:colOff>2038350</xdr:colOff>
      <xdr:row>114</xdr:row>
      <xdr:rowOff>952500</xdr:rowOff>
    </xdr:to>
    <xdr:pic>
      <xdr:nvPicPr>
        <xdr:cNvPr id="124" name="Рисунок 123" descr="Ручка-скоба FS2053-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24253625"/>
          <a:ext cx="149542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115</xdr:row>
      <xdr:rowOff>28576</xdr:rowOff>
    </xdr:from>
    <xdr:to>
      <xdr:col>0</xdr:col>
      <xdr:colOff>2124075</xdr:colOff>
      <xdr:row>115</xdr:row>
      <xdr:rowOff>952500</xdr:rowOff>
    </xdr:to>
    <xdr:pic>
      <xdr:nvPicPr>
        <xdr:cNvPr id="125" name="Рисунок 124" descr="Ручка-скоба FS2053-160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25215651"/>
          <a:ext cx="1543050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647699</xdr:colOff>
      <xdr:row>116</xdr:row>
      <xdr:rowOff>57150</xdr:rowOff>
    </xdr:from>
    <xdr:to>
      <xdr:col>0</xdr:col>
      <xdr:colOff>1971674</xdr:colOff>
      <xdr:row>116</xdr:row>
      <xdr:rowOff>971550</xdr:rowOff>
    </xdr:to>
    <xdr:pic>
      <xdr:nvPicPr>
        <xdr:cNvPr id="126" name="Рисунок 125" descr="Ручка-скоба FS2053-192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" y="126234825"/>
          <a:ext cx="13239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117</xdr:row>
      <xdr:rowOff>47625</xdr:rowOff>
    </xdr:from>
    <xdr:to>
      <xdr:col>0</xdr:col>
      <xdr:colOff>1914524</xdr:colOff>
      <xdr:row>117</xdr:row>
      <xdr:rowOff>838201</xdr:rowOff>
    </xdr:to>
    <xdr:pic>
      <xdr:nvPicPr>
        <xdr:cNvPr id="127" name="Рисунок 126" descr="Ручка-скоба FS2053-256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27234950"/>
          <a:ext cx="1257299" cy="79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118</xdr:row>
      <xdr:rowOff>47625</xdr:rowOff>
    </xdr:from>
    <xdr:to>
      <xdr:col>0</xdr:col>
      <xdr:colOff>2076449</xdr:colOff>
      <xdr:row>118</xdr:row>
      <xdr:rowOff>904875</xdr:rowOff>
    </xdr:to>
    <xdr:pic>
      <xdr:nvPicPr>
        <xdr:cNvPr id="128" name="Рисунок 127" descr="Ручка-скоба 128 мм, золото матовое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28120775"/>
          <a:ext cx="150494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666750</xdr:colOff>
      <xdr:row>119</xdr:row>
      <xdr:rowOff>66675</xdr:rowOff>
    </xdr:from>
    <xdr:to>
      <xdr:col>0</xdr:col>
      <xdr:colOff>1943100</xdr:colOff>
      <xdr:row>119</xdr:row>
      <xdr:rowOff>876300</xdr:rowOff>
    </xdr:to>
    <xdr:pic>
      <xdr:nvPicPr>
        <xdr:cNvPr id="129" name="Рисунок 128" descr="Ручка-скоба FS21079-96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29082800"/>
          <a:ext cx="127635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742950</xdr:colOff>
      <xdr:row>120</xdr:row>
      <xdr:rowOff>76200</xdr:rowOff>
    </xdr:from>
    <xdr:to>
      <xdr:col>0</xdr:col>
      <xdr:colOff>1943099</xdr:colOff>
      <xdr:row>120</xdr:row>
      <xdr:rowOff>895350</xdr:rowOff>
    </xdr:to>
    <xdr:pic>
      <xdr:nvPicPr>
        <xdr:cNvPr id="130" name="Рисунок 129" descr="Ручка-скоба FS21100-160 DNI, 160 мм,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30035300"/>
          <a:ext cx="1200149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638174</xdr:colOff>
      <xdr:row>121</xdr:row>
      <xdr:rowOff>66676</xdr:rowOff>
    </xdr:from>
    <xdr:to>
      <xdr:col>0</xdr:col>
      <xdr:colOff>1981199</xdr:colOff>
      <xdr:row>121</xdr:row>
      <xdr:rowOff>885825</xdr:rowOff>
    </xdr:to>
    <xdr:pic>
      <xdr:nvPicPr>
        <xdr:cNvPr id="131" name="Рисунок 130" descr="Ручка-скоба FS21121-160 MBN, 160 мм, матовый черн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130978276"/>
          <a:ext cx="1343025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122</xdr:row>
      <xdr:rowOff>95250</xdr:rowOff>
    </xdr:from>
    <xdr:to>
      <xdr:col>0</xdr:col>
      <xdr:colOff>2028825</xdr:colOff>
      <xdr:row>122</xdr:row>
      <xdr:rowOff>876299</xdr:rowOff>
    </xdr:to>
    <xdr:pic>
      <xdr:nvPicPr>
        <xdr:cNvPr id="132" name="Рисунок 131" descr="Ручка-скоба FS21121-160 DNI, 160 мм,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31949825"/>
          <a:ext cx="1466850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123</xdr:row>
      <xdr:rowOff>47625</xdr:rowOff>
    </xdr:from>
    <xdr:to>
      <xdr:col>0</xdr:col>
      <xdr:colOff>1895475</xdr:colOff>
      <xdr:row>123</xdr:row>
      <xdr:rowOff>952500</xdr:rowOff>
    </xdr:to>
    <xdr:pic>
      <xdr:nvPicPr>
        <xdr:cNvPr id="133" name="Рисунок 132" descr="Ручка-скоба FS21245-160 DNI, 160 мм,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32835650"/>
          <a:ext cx="13620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124</xdr:row>
      <xdr:rowOff>38100</xdr:rowOff>
    </xdr:from>
    <xdr:to>
      <xdr:col>0</xdr:col>
      <xdr:colOff>1781175</xdr:colOff>
      <xdr:row>124</xdr:row>
      <xdr:rowOff>914400</xdr:rowOff>
    </xdr:to>
    <xdr:pic>
      <xdr:nvPicPr>
        <xdr:cNvPr id="135" name="Рисунок 134" descr="Ручка-скоба FS21245-160 MBN, 160 мм, матовый черн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33816725"/>
          <a:ext cx="12287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125</xdr:row>
      <xdr:rowOff>57150</xdr:rowOff>
    </xdr:from>
    <xdr:to>
      <xdr:col>0</xdr:col>
      <xdr:colOff>1781175</xdr:colOff>
      <xdr:row>125</xdr:row>
      <xdr:rowOff>962025</xdr:rowOff>
    </xdr:to>
    <xdr:pic>
      <xdr:nvPicPr>
        <xdr:cNvPr id="136" name="Рисунок 135" descr="Ручка-скоба FS21912-128 MB мм, че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34816850"/>
          <a:ext cx="123825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685801</xdr:colOff>
      <xdr:row>126</xdr:row>
      <xdr:rowOff>38101</xdr:rowOff>
    </xdr:from>
    <xdr:to>
      <xdr:col>0</xdr:col>
      <xdr:colOff>1943101</xdr:colOff>
      <xdr:row>126</xdr:row>
      <xdr:rowOff>904875</xdr:rowOff>
    </xdr:to>
    <xdr:pic>
      <xdr:nvPicPr>
        <xdr:cNvPr id="137" name="Рисунок 136" descr="Ручка-скоба 128 мм, черный матов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135778876"/>
          <a:ext cx="1257300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127</xdr:row>
      <xdr:rowOff>57150</xdr:rowOff>
    </xdr:from>
    <xdr:to>
      <xdr:col>0</xdr:col>
      <xdr:colOff>1876425</xdr:colOff>
      <xdr:row>127</xdr:row>
      <xdr:rowOff>923924</xdr:rowOff>
    </xdr:to>
    <xdr:pic>
      <xdr:nvPicPr>
        <xdr:cNvPr id="138" name="Рисунок 137" descr="Ручка-скоба 128 мм, черный матов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769475"/>
          <a:ext cx="1257300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609600</xdr:colOff>
      <xdr:row>128</xdr:row>
      <xdr:rowOff>38100</xdr:rowOff>
    </xdr:from>
    <xdr:to>
      <xdr:col>0</xdr:col>
      <xdr:colOff>1838325</xdr:colOff>
      <xdr:row>128</xdr:row>
      <xdr:rowOff>923925</xdr:rowOff>
    </xdr:to>
    <xdr:pic>
      <xdr:nvPicPr>
        <xdr:cNvPr id="139" name="Рисунок 138" descr="Ручка-скоба FS22073-96 PC, 96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721975"/>
          <a:ext cx="12287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129</xdr:row>
      <xdr:rowOff>66675</xdr:rowOff>
    </xdr:from>
    <xdr:to>
      <xdr:col>0</xdr:col>
      <xdr:colOff>1771649</xdr:colOff>
      <xdr:row>129</xdr:row>
      <xdr:rowOff>866775</xdr:rowOff>
    </xdr:to>
    <xdr:pic>
      <xdr:nvPicPr>
        <xdr:cNvPr id="140" name="Рисунок 139" descr="Ручка-скоба FS22073-96 PC, 96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38722100"/>
          <a:ext cx="1142999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647700</xdr:colOff>
      <xdr:row>130</xdr:row>
      <xdr:rowOff>47625</xdr:rowOff>
    </xdr:from>
    <xdr:to>
      <xdr:col>0</xdr:col>
      <xdr:colOff>1904999</xdr:colOff>
      <xdr:row>130</xdr:row>
      <xdr:rowOff>904874</xdr:rowOff>
    </xdr:to>
    <xdr:pic>
      <xdr:nvPicPr>
        <xdr:cNvPr id="141" name="Рисунок 140" descr="Ручка-дуга FS226-128 DAN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9617450"/>
          <a:ext cx="1257299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131</xdr:row>
      <xdr:rowOff>66675</xdr:rowOff>
    </xdr:from>
    <xdr:to>
      <xdr:col>0</xdr:col>
      <xdr:colOff>1857375</xdr:colOff>
      <xdr:row>131</xdr:row>
      <xdr:rowOff>914400</xdr:rowOff>
    </xdr:to>
    <xdr:pic>
      <xdr:nvPicPr>
        <xdr:cNvPr id="142" name="Рисунок 141" descr="Ручка-дуга FS226-128 DAB, бронза состаренная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40617575"/>
          <a:ext cx="11715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132</xdr:row>
      <xdr:rowOff>38101</xdr:rowOff>
    </xdr:from>
    <xdr:to>
      <xdr:col>0</xdr:col>
      <xdr:colOff>1866899</xdr:colOff>
      <xdr:row>132</xdr:row>
      <xdr:rowOff>933451</xdr:rowOff>
    </xdr:to>
    <xdr:pic>
      <xdr:nvPicPr>
        <xdr:cNvPr id="143" name="Рисунок 142" descr="Ручка-скоба FS280-128 BF, бронза Флоренция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41551026"/>
          <a:ext cx="123824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133</xdr:row>
      <xdr:rowOff>38100</xdr:rowOff>
    </xdr:from>
    <xdr:to>
      <xdr:col>0</xdr:col>
      <xdr:colOff>1838324</xdr:colOff>
      <xdr:row>133</xdr:row>
      <xdr:rowOff>933450</xdr:rowOff>
    </xdr:to>
    <xdr:pic>
      <xdr:nvPicPr>
        <xdr:cNvPr id="144" name="Рисунок 143" descr="Ручка-скоба FS280-128 BF, бронза Флоренция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42513050"/>
          <a:ext cx="123824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134</xdr:row>
      <xdr:rowOff>57150</xdr:rowOff>
    </xdr:from>
    <xdr:to>
      <xdr:col>0</xdr:col>
      <xdr:colOff>1990725</xdr:colOff>
      <xdr:row>134</xdr:row>
      <xdr:rowOff>866775</xdr:rowOff>
    </xdr:to>
    <xdr:pic>
      <xdr:nvPicPr>
        <xdr:cNvPr id="145" name="Рисунок 144" descr="Ручка-скоба FS445-160 мм, матов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43484600"/>
          <a:ext cx="14001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666750</xdr:colOff>
      <xdr:row>135</xdr:row>
      <xdr:rowOff>57150</xdr:rowOff>
    </xdr:from>
    <xdr:to>
      <xdr:col>0</xdr:col>
      <xdr:colOff>1904999</xdr:colOff>
      <xdr:row>135</xdr:row>
      <xdr:rowOff>847726</xdr:rowOff>
    </xdr:to>
    <xdr:pic>
      <xdr:nvPicPr>
        <xdr:cNvPr id="146" name="Рисунок 145" descr="Ручка-скоба FS446-160 MBBN мм, матовый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4399000"/>
          <a:ext cx="1238249" cy="79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676275</xdr:colOff>
      <xdr:row>136</xdr:row>
      <xdr:rowOff>47625</xdr:rowOff>
    </xdr:from>
    <xdr:to>
      <xdr:col>0</xdr:col>
      <xdr:colOff>1895474</xdr:colOff>
      <xdr:row>136</xdr:row>
      <xdr:rowOff>942974</xdr:rowOff>
    </xdr:to>
    <xdr:pic>
      <xdr:nvPicPr>
        <xdr:cNvPr id="147" name="Рисунок 146" descr="Ручка-скоба FS446-160 BND мм, матов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45275300"/>
          <a:ext cx="1219199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137</xdr:row>
      <xdr:rowOff>38100</xdr:rowOff>
    </xdr:from>
    <xdr:to>
      <xdr:col>0</xdr:col>
      <xdr:colOff>1962150</xdr:colOff>
      <xdr:row>137</xdr:row>
      <xdr:rowOff>914400</xdr:rowOff>
    </xdr:to>
    <xdr:pic>
      <xdr:nvPicPr>
        <xdr:cNvPr id="148" name="Рисунок 147" descr="Ручка-скоба FS461-128 мм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46256375"/>
          <a:ext cx="1247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138</xdr:row>
      <xdr:rowOff>38100</xdr:rowOff>
    </xdr:from>
    <xdr:to>
      <xdr:col>0</xdr:col>
      <xdr:colOff>1962149</xdr:colOff>
      <xdr:row>138</xdr:row>
      <xdr:rowOff>914401</xdr:rowOff>
    </xdr:to>
    <xdr:pic>
      <xdr:nvPicPr>
        <xdr:cNvPr id="149" name="Рисунок 148" descr="Ручка-скоба FS461-128 мм, кофе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47218400"/>
          <a:ext cx="1276349" cy="876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139</xdr:row>
      <xdr:rowOff>66675</xdr:rowOff>
    </xdr:from>
    <xdr:to>
      <xdr:col>0</xdr:col>
      <xdr:colOff>1943100</xdr:colOff>
      <xdr:row>139</xdr:row>
      <xdr:rowOff>962024</xdr:rowOff>
    </xdr:to>
    <xdr:pic>
      <xdr:nvPicPr>
        <xdr:cNvPr id="150" name="Рисунок 149" descr="Ручка-скоба FS461-96 мм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48209000"/>
          <a:ext cx="1228725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676274</xdr:colOff>
      <xdr:row>140</xdr:row>
      <xdr:rowOff>47625</xdr:rowOff>
    </xdr:from>
    <xdr:to>
      <xdr:col>0</xdr:col>
      <xdr:colOff>1904999</xdr:colOff>
      <xdr:row>140</xdr:row>
      <xdr:rowOff>904875</xdr:rowOff>
    </xdr:to>
    <xdr:pic>
      <xdr:nvPicPr>
        <xdr:cNvPr id="151" name="Рисунок 150" descr="Ручка-скоба 96 мм, кофе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4" y="149190075"/>
          <a:ext cx="12287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141</xdr:row>
      <xdr:rowOff>38100</xdr:rowOff>
    </xdr:from>
    <xdr:to>
      <xdr:col>0</xdr:col>
      <xdr:colOff>1876425</xdr:colOff>
      <xdr:row>141</xdr:row>
      <xdr:rowOff>904875</xdr:rowOff>
    </xdr:to>
    <xdr:pic>
      <xdr:nvPicPr>
        <xdr:cNvPr id="152" name="Рисунок 151" descr="Ручка-скоба FS492-128 мм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50133050"/>
          <a:ext cx="12192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666749</xdr:colOff>
      <xdr:row>142</xdr:row>
      <xdr:rowOff>38100</xdr:rowOff>
    </xdr:from>
    <xdr:to>
      <xdr:col>0</xdr:col>
      <xdr:colOff>1857374</xdr:colOff>
      <xdr:row>142</xdr:row>
      <xdr:rowOff>952500</xdr:rowOff>
    </xdr:to>
    <xdr:pic>
      <xdr:nvPicPr>
        <xdr:cNvPr id="153" name="Рисунок 152" descr="Ручка-скоба FS492-128 мм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" y="151085550"/>
          <a:ext cx="119062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609600</xdr:colOff>
      <xdr:row>143</xdr:row>
      <xdr:rowOff>38100</xdr:rowOff>
    </xdr:from>
    <xdr:to>
      <xdr:col>0</xdr:col>
      <xdr:colOff>1895475</xdr:colOff>
      <xdr:row>143</xdr:row>
      <xdr:rowOff>1019175</xdr:rowOff>
    </xdr:to>
    <xdr:pic>
      <xdr:nvPicPr>
        <xdr:cNvPr id="155" name="Рисунок 154" descr="Ручка-скоба FS492-128 мм, белый с золотом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076150"/>
          <a:ext cx="12858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552451</xdr:colOff>
      <xdr:row>144</xdr:row>
      <xdr:rowOff>38100</xdr:rowOff>
    </xdr:from>
    <xdr:to>
      <xdr:col>0</xdr:col>
      <xdr:colOff>1962151</xdr:colOff>
      <xdr:row>144</xdr:row>
      <xdr:rowOff>885825</xdr:rowOff>
    </xdr:to>
    <xdr:pic>
      <xdr:nvPicPr>
        <xdr:cNvPr id="156" name="Рисунок 155" descr="Ручка-скоба FS492-96 мм,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153142950"/>
          <a:ext cx="14097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704850</xdr:colOff>
      <xdr:row>146</xdr:row>
      <xdr:rowOff>57151</xdr:rowOff>
    </xdr:from>
    <xdr:to>
      <xdr:col>0</xdr:col>
      <xdr:colOff>1933575</xdr:colOff>
      <xdr:row>146</xdr:row>
      <xdr:rowOff>952500</xdr:rowOff>
    </xdr:to>
    <xdr:pic>
      <xdr:nvPicPr>
        <xdr:cNvPr id="158" name="Рисунок 157" descr="Ручка-скоба FS530-160 AS matt, Античное серебро матовое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56029026"/>
          <a:ext cx="1228725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685799</xdr:colOff>
      <xdr:row>145</xdr:row>
      <xdr:rowOff>57150</xdr:rowOff>
    </xdr:from>
    <xdr:to>
      <xdr:col>0</xdr:col>
      <xdr:colOff>1895474</xdr:colOff>
      <xdr:row>145</xdr:row>
      <xdr:rowOff>885825</xdr:rowOff>
    </xdr:to>
    <xdr:pic>
      <xdr:nvPicPr>
        <xdr:cNvPr id="160" name="Рисунок 159" descr="Ручка-скоба FS530-160 ABV matt, Античная бронза матовая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155076525"/>
          <a:ext cx="12096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695326</xdr:colOff>
      <xdr:row>147</xdr:row>
      <xdr:rowOff>66675</xdr:rowOff>
    </xdr:from>
    <xdr:to>
      <xdr:col>0</xdr:col>
      <xdr:colOff>1981200</xdr:colOff>
      <xdr:row>147</xdr:row>
      <xdr:rowOff>857250</xdr:rowOff>
    </xdr:to>
    <xdr:pic>
      <xdr:nvPicPr>
        <xdr:cNvPr id="161" name="Рисунок 160" descr="Ручка-скоба FS579-128 BM мм, че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157019625"/>
          <a:ext cx="1285874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685801</xdr:colOff>
      <xdr:row>148</xdr:row>
      <xdr:rowOff>57150</xdr:rowOff>
    </xdr:from>
    <xdr:to>
      <xdr:col>0</xdr:col>
      <xdr:colOff>1962151</xdr:colOff>
      <xdr:row>148</xdr:row>
      <xdr:rowOff>923925</xdr:rowOff>
    </xdr:to>
    <xdr:pic>
      <xdr:nvPicPr>
        <xdr:cNvPr id="162" name="Рисунок 161" descr="Ручка-скоба FS579-128 MBBN мм, матовый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157924500"/>
          <a:ext cx="12763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561974</xdr:colOff>
      <xdr:row>149</xdr:row>
      <xdr:rowOff>38100</xdr:rowOff>
    </xdr:from>
    <xdr:to>
      <xdr:col>0</xdr:col>
      <xdr:colOff>1866899</xdr:colOff>
      <xdr:row>149</xdr:row>
      <xdr:rowOff>933450</xdr:rowOff>
    </xdr:to>
    <xdr:pic>
      <xdr:nvPicPr>
        <xdr:cNvPr id="163" name="Рисунок 162" descr="Ручка-скоба FS579-160 BM мм, че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" y="158867475"/>
          <a:ext cx="130492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150</xdr:row>
      <xdr:rowOff>47625</xdr:rowOff>
    </xdr:from>
    <xdr:to>
      <xdr:col>0</xdr:col>
      <xdr:colOff>1866900</xdr:colOff>
      <xdr:row>150</xdr:row>
      <xdr:rowOff>914400</xdr:rowOff>
    </xdr:to>
    <xdr:pic>
      <xdr:nvPicPr>
        <xdr:cNvPr id="164" name="Рисунок 163" descr="Ручка-скоба FS579-128 MBBN мм, матовый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59858075"/>
          <a:ext cx="12763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151</xdr:row>
      <xdr:rowOff>47624</xdr:rowOff>
    </xdr:from>
    <xdr:to>
      <xdr:col>0</xdr:col>
      <xdr:colOff>1905000</xdr:colOff>
      <xdr:row>151</xdr:row>
      <xdr:rowOff>895350</xdr:rowOff>
    </xdr:to>
    <xdr:pic>
      <xdr:nvPicPr>
        <xdr:cNvPr id="165" name="Рисунок 164" descr="Ручка-скоба FS601-128 AS matt, Античное серебро матовое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60801049"/>
          <a:ext cx="13335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152</xdr:row>
      <xdr:rowOff>38101</xdr:rowOff>
    </xdr:from>
    <xdr:to>
      <xdr:col>0</xdr:col>
      <xdr:colOff>1847850</xdr:colOff>
      <xdr:row>152</xdr:row>
      <xdr:rowOff>819151</xdr:rowOff>
    </xdr:to>
    <xdr:pic>
      <xdr:nvPicPr>
        <xdr:cNvPr id="167" name="Рисунок 166" descr="Ручка-скоба FS601-96 AS matt, Античное серебро матовое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61753551"/>
          <a:ext cx="119062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619126</xdr:colOff>
      <xdr:row>153</xdr:row>
      <xdr:rowOff>28576</xdr:rowOff>
    </xdr:from>
    <xdr:to>
      <xdr:col>0</xdr:col>
      <xdr:colOff>1905000</xdr:colOff>
      <xdr:row>153</xdr:row>
      <xdr:rowOff>838200</xdr:rowOff>
    </xdr:to>
    <xdr:pic>
      <xdr:nvPicPr>
        <xdr:cNvPr id="168" name="Рисунок 167" descr="Ручка-скоба FS602-128 ABV, античная  бронза Валенсия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162610801"/>
          <a:ext cx="1285874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154</xdr:row>
      <xdr:rowOff>28575</xdr:rowOff>
    </xdr:from>
    <xdr:to>
      <xdr:col>0</xdr:col>
      <xdr:colOff>2181225</xdr:colOff>
      <xdr:row>154</xdr:row>
      <xdr:rowOff>923924</xdr:rowOff>
    </xdr:to>
    <xdr:pic>
      <xdr:nvPicPr>
        <xdr:cNvPr id="169" name="Рисунок 168" descr="Ручка-скоба FS602-96 ABV, античная  бронза Валенсия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163515675"/>
          <a:ext cx="1743074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155</xdr:row>
      <xdr:rowOff>47626</xdr:rowOff>
    </xdr:from>
    <xdr:to>
      <xdr:col>0</xdr:col>
      <xdr:colOff>2124075</xdr:colOff>
      <xdr:row>155</xdr:row>
      <xdr:rowOff>895350</xdr:rowOff>
    </xdr:to>
    <xdr:pic>
      <xdr:nvPicPr>
        <xdr:cNvPr id="170" name="Рисунок 169" descr="Ручка-скоба 128 мм, чё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64506276"/>
          <a:ext cx="1466850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723900</xdr:colOff>
      <xdr:row>156</xdr:row>
      <xdr:rowOff>57150</xdr:rowOff>
    </xdr:from>
    <xdr:to>
      <xdr:col>0</xdr:col>
      <xdr:colOff>2190750</xdr:colOff>
      <xdr:row>156</xdr:row>
      <xdr:rowOff>904874</xdr:rowOff>
    </xdr:to>
    <xdr:pic>
      <xdr:nvPicPr>
        <xdr:cNvPr id="172" name="Рисунок 171" descr="Ручка-скоба 128 мм, чё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65487350"/>
          <a:ext cx="1466850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676275</xdr:colOff>
      <xdr:row>157</xdr:row>
      <xdr:rowOff>76200</xdr:rowOff>
    </xdr:from>
    <xdr:to>
      <xdr:col>0</xdr:col>
      <xdr:colOff>2114550</xdr:colOff>
      <xdr:row>157</xdr:row>
      <xdr:rowOff>971550</xdr:rowOff>
    </xdr:to>
    <xdr:pic>
      <xdr:nvPicPr>
        <xdr:cNvPr id="173" name="Рисунок 172" descr="Ручка-скоба 160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66439850"/>
          <a:ext cx="14382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158</xdr:row>
      <xdr:rowOff>57151</xdr:rowOff>
    </xdr:from>
    <xdr:to>
      <xdr:col>0</xdr:col>
      <xdr:colOff>2000250</xdr:colOff>
      <xdr:row>158</xdr:row>
      <xdr:rowOff>952500</xdr:rowOff>
    </xdr:to>
    <xdr:pic>
      <xdr:nvPicPr>
        <xdr:cNvPr id="174" name="Рисунок 173" descr="Ручка-скоба FS701-128 мм, черн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67439976"/>
          <a:ext cx="1285875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790574</xdr:colOff>
      <xdr:row>159</xdr:row>
      <xdr:rowOff>47626</xdr:rowOff>
    </xdr:from>
    <xdr:to>
      <xdr:col>0</xdr:col>
      <xdr:colOff>1981199</xdr:colOff>
      <xdr:row>159</xdr:row>
      <xdr:rowOff>914400</xdr:rowOff>
    </xdr:to>
    <xdr:pic>
      <xdr:nvPicPr>
        <xdr:cNvPr id="175" name="Рисунок 174" descr="Ручка-скоба FS701-128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4" y="168440101"/>
          <a:ext cx="1190625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771526</xdr:colOff>
      <xdr:row>160</xdr:row>
      <xdr:rowOff>47626</xdr:rowOff>
    </xdr:from>
    <xdr:to>
      <xdr:col>0</xdr:col>
      <xdr:colOff>2009776</xdr:colOff>
      <xdr:row>160</xdr:row>
      <xdr:rowOff>933450</xdr:rowOff>
    </xdr:to>
    <xdr:pic>
      <xdr:nvPicPr>
        <xdr:cNvPr id="176" name="Рисунок 175" descr="Ручка-скоба FS701-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6" y="169392601"/>
          <a:ext cx="1238250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161</xdr:row>
      <xdr:rowOff>38099</xdr:rowOff>
    </xdr:from>
    <xdr:to>
      <xdr:col>0</xdr:col>
      <xdr:colOff>2000250</xdr:colOff>
      <xdr:row>161</xdr:row>
      <xdr:rowOff>971550</xdr:rowOff>
    </xdr:to>
    <xdr:pic>
      <xdr:nvPicPr>
        <xdr:cNvPr id="177" name="Рисунок 176" descr="Ручка-скоба FS701-96 мм, черн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70373674"/>
          <a:ext cx="1419225" cy="93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590549</xdr:colOff>
      <xdr:row>162</xdr:row>
      <xdr:rowOff>28575</xdr:rowOff>
    </xdr:from>
    <xdr:to>
      <xdr:col>0</xdr:col>
      <xdr:colOff>2009774</xdr:colOff>
      <xdr:row>162</xdr:row>
      <xdr:rowOff>971550</xdr:rowOff>
    </xdr:to>
    <xdr:pic>
      <xdr:nvPicPr>
        <xdr:cNvPr id="179" name="Рисунок 178" descr="Ручка-скоба FS701-96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49" y="171383325"/>
          <a:ext cx="141922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163</xdr:row>
      <xdr:rowOff>57151</xdr:rowOff>
    </xdr:from>
    <xdr:to>
      <xdr:col>0</xdr:col>
      <xdr:colOff>1943100</xdr:colOff>
      <xdr:row>163</xdr:row>
      <xdr:rowOff>914400</xdr:rowOff>
    </xdr:to>
    <xdr:pic>
      <xdr:nvPicPr>
        <xdr:cNvPr id="180" name="Рисунок 179" descr="Ручка-скоба FS702-128 мм, матовый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2412026"/>
          <a:ext cx="1228725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857249</xdr:colOff>
      <xdr:row>164</xdr:row>
      <xdr:rowOff>76200</xdr:rowOff>
    </xdr:from>
    <xdr:to>
      <xdr:col>0</xdr:col>
      <xdr:colOff>1885949</xdr:colOff>
      <xdr:row>164</xdr:row>
      <xdr:rowOff>914400</xdr:rowOff>
    </xdr:to>
    <xdr:pic>
      <xdr:nvPicPr>
        <xdr:cNvPr id="181" name="Рисунок 180" descr="Ручка-скоба FS702-128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173412150"/>
          <a:ext cx="10287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742950</xdr:colOff>
      <xdr:row>165</xdr:row>
      <xdr:rowOff>47625</xdr:rowOff>
    </xdr:from>
    <xdr:to>
      <xdr:col>0</xdr:col>
      <xdr:colOff>1924049</xdr:colOff>
      <xdr:row>165</xdr:row>
      <xdr:rowOff>904875</xdr:rowOff>
    </xdr:to>
    <xdr:pic>
      <xdr:nvPicPr>
        <xdr:cNvPr id="182" name="Рисунок 181" descr="Ручка-скоба FS702-96 мм, черн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74355125"/>
          <a:ext cx="118109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619126</xdr:colOff>
      <xdr:row>166</xdr:row>
      <xdr:rowOff>47625</xdr:rowOff>
    </xdr:from>
    <xdr:to>
      <xdr:col>0</xdr:col>
      <xdr:colOff>1809750</xdr:colOff>
      <xdr:row>166</xdr:row>
      <xdr:rowOff>857250</xdr:rowOff>
    </xdr:to>
    <xdr:pic>
      <xdr:nvPicPr>
        <xdr:cNvPr id="183" name="Рисунок 182" descr="Ручка-скоба FS703-160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175307625"/>
          <a:ext cx="119062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167</xdr:row>
      <xdr:rowOff>38099</xdr:rowOff>
    </xdr:from>
    <xdr:to>
      <xdr:col>0</xdr:col>
      <xdr:colOff>1819275</xdr:colOff>
      <xdr:row>167</xdr:row>
      <xdr:rowOff>904874</xdr:rowOff>
    </xdr:to>
    <xdr:pic>
      <xdr:nvPicPr>
        <xdr:cNvPr id="185" name="Рисунок 184" descr="Ручка-скоба FS704-128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6193449"/>
          <a:ext cx="11334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666751</xdr:colOff>
      <xdr:row>168</xdr:row>
      <xdr:rowOff>57150</xdr:rowOff>
    </xdr:from>
    <xdr:to>
      <xdr:col>0</xdr:col>
      <xdr:colOff>1838325</xdr:colOff>
      <xdr:row>168</xdr:row>
      <xdr:rowOff>971550</xdr:rowOff>
    </xdr:to>
    <xdr:pic>
      <xdr:nvPicPr>
        <xdr:cNvPr id="186" name="Рисунок 185" descr="Ручка-скоба FS704-160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1" y="177174525"/>
          <a:ext cx="117157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169</xdr:row>
      <xdr:rowOff>38101</xdr:rowOff>
    </xdr:from>
    <xdr:to>
      <xdr:col>0</xdr:col>
      <xdr:colOff>1962150</xdr:colOff>
      <xdr:row>169</xdr:row>
      <xdr:rowOff>952500</xdr:rowOff>
    </xdr:to>
    <xdr:pic>
      <xdr:nvPicPr>
        <xdr:cNvPr id="187" name="Рисунок 186" descr="Ручка-скоба FS706-128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8155601"/>
          <a:ext cx="1447800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170</xdr:row>
      <xdr:rowOff>57151</xdr:rowOff>
    </xdr:from>
    <xdr:to>
      <xdr:col>0</xdr:col>
      <xdr:colOff>1933576</xdr:colOff>
      <xdr:row>170</xdr:row>
      <xdr:rowOff>952501</xdr:rowOff>
    </xdr:to>
    <xdr:pic>
      <xdr:nvPicPr>
        <xdr:cNvPr id="188" name="Рисунок 187" descr="Ручка-скоба FS708-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9203351"/>
          <a:ext cx="1419226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171</xdr:row>
      <xdr:rowOff>47626</xdr:rowOff>
    </xdr:from>
    <xdr:to>
      <xdr:col>0</xdr:col>
      <xdr:colOff>1924049</xdr:colOff>
      <xdr:row>171</xdr:row>
      <xdr:rowOff>923926</xdr:rowOff>
    </xdr:to>
    <xdr:pic>
      <xdr:nvPicPr>
        <xdr:cNvPr id="189" name="Рисунок 188" descr="Ручка-скоба FS708-96 мм, че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80184426"/>
          <a:ext cx="129539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172</xdr:row>
      <xdr:rowOff>33771</xdr:rowOff>
    </xdr:from>
    <xdr:to>
      <xdr:col>0</xdr:col>
      <xdr:colOff>1866900</xdr:colOff>
      <xdr:row>172</xdr:row>
      <xdr:rowOff>914401</xdr:rowOff>
    </xdr:to>
    <xdr:pic>
      <xdr:nvPicPr>
        <xdr:cNvPr id="191" name="Рисунок 190" descr="Ручка-скоба FS708-96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81142121"/>
          <a:ext cx="1247775" cy="880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173</xdr:row>
      <xdr:rowOff>57150</xdr:rowOff>
    </xdr:from>
    <xdr:to>
      <xdr:col>0</xdr:col>
      <xdr:colOff>1981200</xdr:colOff>
      <xdr:row>173</xdr:row>
      <xdr:rowOff>942976</xdr:rowOff>
    </xdr:to>
    <xdr:pic>
      <xdr:nvPicPr>
        <xdr:cNvPr id="192" name="Рисунок 191" descr="Ручка-скоба FS708E-128 мм, матовый черный, AL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82137050"/>
          <a:ext cx="1323975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174</xdr:row>
      <xdr:rowOff>47626</xdr:rowOff>
    </xdr:from>
    <xdr:to>
      <xdr:col>0</xdr:col>
      <xdr:colOff>2038350</xdr:colOff>
      <xdr:row>174</xdr:row>
      <xdr:rowOff>962026</xdr:rowOff>
    </xdr:to>
    <xdr:pic>
      <xdr:nvPicPr>
        <xdr:cNvPr id="193" name="Рисунок 192" descr="Ручка-скоба FS708E-96 мм, матовый черный, AL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83127651"/>
          <a:ext cx="14097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175</xdr:row>
      <xdr:rowOff>38102</xdr:rowOff>
    </xdr:from>
    <xdr:to>
      <xdr:col>0</xdr:col>
      <xdr:colOff>1933575</xdr:colOff>
      <xdr:row>175</xdr:row>
      <xdr:rowOff>981076</xdr:rowOff>
    </xdr:to>
    <xdr:pic>
      <xdr:nvPicPr>
        <xdr:cNvPr id="194" name="Рисунок 193" descr="Ручка-скоба FS8653-128 MBN мм, матовый черн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84118252"/>
          <a:ext cx="1362075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176</xdr:row>
      <xdr:rowOff>47625</xdr:rowOff>
    </xdr:from>
    <xdr:to>
      <xdr:col>0</xdr:col>
      <xdr:colOff>1876425</xdr:colOff>
      <xdr:row>176</xdr:row>
      <xdr:rowOff>904875</xdr:rowOff>
    </xdr:to>
    <xdr:pic>
      <xdr:nvPicPr>
        <xdr:cNvPr id="195" name="Рисунок 194" descr="Ручка-скоба FS9239-128 мм, матовый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85156475"/>
          <a:ext cx="124777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177</xdr:row>
      <xdr:rowOff>57150</xdr:rowOff>
    </xdr:from>
    <xdr:to>
      <xdr:col>0</xdr:col>
      <xdr:colOff>1943099</xdr:colOff>
      <xdr:row>177</xdr:row>
      <xdr:rowOff>962025</xdr:rowOff>
    </xdr:to>
    <xdr:pic>
      <xdr:nvPicPr>
        <xdr:cNvPr id="197" name="Рисунок 196" descr="Ручка-скоба FS9239-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86137550"/>
          <a:ext cx="1314449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704850</xdr:colOff>
      <xdr:row>178</xdr:row>
      <xdr:rowOff>66675</xdr:rowOff>
    </xdr:from>
    <xdr:to>
      <xdr:col>0</xdr:col>
      <xdr:colOff>1876425</xdr:colOff>
      <xdr:row>178</xdr:row>
      <xdr:rowOff>962024</xdr:rowOff>
    </xdr:to>
    <xdr:pic>
      <xdr:nvPicPr>
        <xdr:cNvPr id="198" name="Рисунок 197" descr="Ручка-скоба FS9239-128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87147200"/>
          <a:ext cx="1171575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723899</xdr:colOff>
      <xdr:row>179</xdr:row>
      <xdr:rowOff>38100</xdr:rowOff>
    </xdr:from>
    <xdr:to>
      <xdr:col>0</xdr:col>
      <xdr:colOff>1857374</xdr:colOff>
      <xdr:row>179</xdr:row>
      <xdr:rowOff>790575</xdr:rowOff>
    </xdr:to>
    <xdr:pic>
      <xdr:nvPicPr>
        <xdr:cNvPr id="184" name="Рисунок 183" descr="Ручка-скоба FS9239-128 мм, хром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899" y="188128275"/>
          <a:ext cx="1133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180</xdr:row>
      <xdr:rowOff>57150</xdr:rowOff>
    </xdr:from>
    <xdr:to>
      <xdr:col>0</xdr:col>
      <xdr:colOff>1885950</xdr:colOff>
      <xdr:row>180</xdr:row>
      <xdr:rowOff>762000</xdr:rowOff>
    </xdr:to>
    <xdr:pic>
      <xdr:nvPicPr>
        <xdr:cNvPr id="190" name="Рисунок 189" descr="Ручка-скоба FS9239-160 мм, матовый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88985525"/>
          <a:ext cx="11906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181</xdr:row>
      <xdr:rowOff>66676</xdr:rowOff>
    </xdr:from>
    <xdr:to>
      <xdr:col>0</xdr:col>
      <xdr:colOff>1943100</xdr:colOff>
      <xdr:row>181</xdr:row>
      <xdr:rowOff>885826</xdr:rowOff>
    </xdr:to>
    <xdr:pic>
      <xdr:nvPicPr>
        <xdr:cNvPr id="199" name="Рисунок 198" descr="Ручка-скоба FS9239-160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89804676"/>
          <a:ext cx="12287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704850</xdr:colOff>
      <xdr:row>182</xdr:row>
      <xdr:rowOff>47626</xdr:rowOff>
    </xdr:from>
    <xdr:to>
      <xdr:col>0</xdr:col>
      <xdr:colOff>1943100</xdr:colOff>
      <xdr:row>182</xdr:row>
      <xdr:rowOff>923926</xdr:rowOff>
    </xdr:to>
    <xdr:pic>
      <xdr:nvPicPr>
        <xdr:cNvPr id="200" name="Рисунок 199" descr="Ручка-скоба FS9239-160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90709551"/>
          <a:ext cx="12382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666750</xdr:colOff>
      <xdr:row>183</xdr:row>
      <xdr:rowOff>28575</xdr:rowOff>
    </xdr:from>
    <xdr:to>
      <xdr:col>0</xdr:col>
      <xdr:colOff>2085975</xdr:colOff>
      <xdr:row>183</xdr:row>
      <xdr:rowOff>914400</xdr:rowOff>
    </xdr:to>
    <xdr:pic>
      <xdr:nvPicPr>
        <xdr:cNvPr id="201" name="Рисунок 200" descr="Ручка-скоба FS9239-160 мм, хром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91671575"/>
          <a:ext cx="141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790574</xdr:colOff>
      <xdr:row>184</xdr:row>
      <xdr:rowOff>38101</xdr:rowOff>
    </xdr:from>
    <xdr:to>
      <xdr:col>0</xdr:col>
      <xdr:colOff>2000249</xdr:colOff>
      <xdr:row>184</xdr:row>
      <xdr:rowOff>952501</xdr:rowOff>
    </xdr:to>
    <xdr:pic>
      <xdr:nvPicPr>
        <xdr:cNvPr id="202" name="Рисунок 201" descr="Ручка-скоба FS9239-192 мм, матовый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4" y="192643126"/>
          <a:ext cx="12096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185</xdr:row>
      <xdr:rowOff>47626</xdr:rowOff>
    </xdr:from>
    <xdr:to>
      <xdr:col>0</xdr:col>
      <xdr:colOff>1990724</xdr:colOff>
      <xdr:row>185</xdr:row>
      <xdr:rowOff>933450</xdr:rowOff>
    </xdr:to>
    <xdr:pic>
      <xdr:nvPicPr>
        <xdr:cNvPr id="203" name="Рисунок 202" descr="Ручка-скоба FS9239-192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93643251"/>
          <a:ext cx="1276349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762000</xdr:colOff>
      <xdr:row>186</xdr:row>
      <xdr:rowOff>85726</xdr:rowOff>
    </xdr:from>
    <xdr:to>
      <xdr:col>0</xdr:col>
      <xdr:colOff>1924050</xdr:colOff>
      <xdr:row>187</xdr:row>
      <xdr:rowOff>0</xdr:rowOff>
    </xdr:to>
    <xdr:pic>
      <xdr:nvPicPr>
        <xdr:cNvPr id="204" name="Рисунок 203" descr="Ручка-скоба FS9239-192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4662426"/>
          <a:ext cx="1162050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752475</xdr:colOff>
      <xdr:row>187</xdr:row>
      <xdr:rowOff>85726</xdr:rowOff>
    </xdr:from>
    <xdr:to>
      <xdr:col>0</xdr:col>
      <xdr:colOff>1981200</xdr:colOff>
      <xdr:row>187</xdr:row>
      <xdr:rowOff>904875</xdr:rowOff>
    </xdr:to>
    <xdr:pic>
      <xdr:nvPicPr>
        <xdr:cNvPr id="205" name="Рисунок 204" descr="Ручка-скоба FS9239-192 мм, хром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95633976"/>
          <a:ext cx="1228725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723899</xdr:colOff>
      <xdr:row>188</xdr:row>
      <xdr:rowOff>85725</xdr:rowOff>
    </xdr:from>
    <xdr:to>
      <xdr:col>0</xdr:col>
      <xdr:colOff>1952625</xdr:colOff>
      <xdr:row>188</xdr:row>
      <xdr:rowOff>742950</xdr:rowOff>
    </xdr:to>
    <xdr:pic>
      <xdr:nvPicPr>
        <xdr:cNvPr id="206" name="Рисунок 205" descr="Ручка-скоба FS9239-224 мм, матовый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899" y="196576950"/>
          <a:ext cx="1228726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723900</xdr:colOff>
      <xdr:row>189</xdr:row>
      <xdr:rowOff>66676</xdr:rowOff>
    </xdr:from>
    <xdr:to>
      <xdr:col>0</xdr:col>
      <xdr:colOff>1981200</xdr:colOff>
      <xdr:row>189</xdr:row>
      <xdr:rowOff>942976</xdr:rowOff>
    </xdr:to>
    <xdr:pic>
      <xdr:nvPicPr>
        <xdr:cNvPr id="207" name="Рисунок 206" descr="Ручка-скоба FS9239-224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97377051"/>
          <a:ext cx="1257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733425</xdr:colOff>
      <xdr:row>190</xdr:row>
      <xdr:rowOff>76200</xdr:rowOff>
    </xdr:from>
    <xdr:to>
      <xdr:col>0</xdr:col>
      <xdr:colOff>2057400</xdr:colOff>
      <xdr:row>190</xdr:row>
      <xdr:rowOff>828675</xdr:rowOff>
    </xdr:to>
    <xdr:pic>
      <xdr:nvPicPr>
        <xdr:cNvPr id="208" name="Рисунок 207" descr="Ручка-скоба FS9239-224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98377175"/>
          <a:ext cx="13239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752475</xdr:colOff>
      <xdr:row>191</xdr:row>
      <xdr:rowOff>47625</xdr:rowOff>
    </xdr:from>
    <xdr:to>
      <xdr:col>0</xdr:col>
      <xdr:colOff>2047875</xdr:colOff>
      <xdr:row>191</xdr:row>
      <xdr:rowOff>895350</xdr:rowOff>
    </xdr:to>
    <xdr:pic>
      <xdr:nvPicPr>
        <xdr:cNvPr id="209" name="Рисунок 208" descr="Ручка-скоба FS9239-224 мм, хром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99224900"/>
          <a:ext cx="12954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192</xdr:row>
      <xdr:rowOff>76201</xdr:rowOff>
    </xdr:from>
    <xdr:to>
      <xdr:col>0</xdr:col>
      <xdr:colOff>2095500</xdr:colOff>
      <xdr:row>192</xdr:row>
      <xdr:rowOff>923925</xdr:rowOff>
    </xdr:to>
    <xdr:pic>
      <xdr:nvPicPr>
        <xdr:cNvPr id="210" name="Рисунок 209" descr="Ручка-скоба FS925-128 мм, белый/золото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00177401"/>
          <a:ext cx="1409700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666750</xdr:colOff>
      <xdr:row>193</xdr:row>
      <xdr:rowOff>76200</xdr:rowOff>
    </xdr:from>
    <xdr:to>
      <xdr:col>0</xdr:col>
      <xdr:colOff>2076450</xdr:colOff>
      <xdr:row>193</xdr:row>
      <xdr:rowOff>923924</xdr:rowOff>
    </xdr:to>
    <xdr:pic>
      <xdr:nvPicPr>
        <xdr:cNvPr id="211" name="Рисунок 210" descr="Ручка-скоба FS925-128 мм, белый/золото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01139425"/>
          <a:ext cx="1409700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742950</xdr:colOff>
      <xdr:row>194</xdr:row>
      <xdr:rowOff>66676</xdr:rowOff>
    </xdr:from>
    <xdr:to>
      <xdr:col>0</xdr:col>
      <xdr:colOff>1962150</xdr:colOff>
      <xdr:row>194</xdr:row>
      <xdr:rowOff>847726</xdr:rowOff>
    </xdr:to>
    <xdr:pic>
      <xdr:nvPicPr>
        <xdr:cNvPr id="212" name="Рисунок 211" descr="Ручка-скоба FS9261-128 мм, матовый черн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02091926"/>
          <a:ext cx="12192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742950</xdr:colOff>
      <xdr:row>195</xdr:row>
      <xdr:rowOff>47625</xdr:rowOff>
    </xdr:from>
    <xdr:to>
      <xdr:col>0</xdr:col>
      <xdr:colOff>1914525</xdr:colOff>
      <xdr:row>195</xdr:row>
      <xdr:rowOff>876299</xdr:rowOff>
    </xdr:to>
    <xdr:pic>
      <xdr:nvPicPr>
        <xdr:cNvPr id="213" name="Рисунок 212" descr="Ручка-скоба FS9261-128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02968225"/>
          <a:ext cx="1171575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609600</xdr:colOff>
      <xdr:row>196</xdr:row>
      <xdr:rowOff>38101</xdr:rowOff>
    </xdr:from>
    <xdr:to>
      <xdr:col>0</xdr:col>
      <xdr:colOff>2019300</xdr:colOff>
      <xdr:row>196</xdr:row>
      <xdr:rowOff>857250</xdr:rowOff>
    </xdr:to>
    <xdr:pic>
      <xdr:nvPicPr>
        <xdr:cNvPr id="214" name="Рисунок 213" descr="Ручка-скоба FS9261-128 мм, матовый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911201"/>
          <a:ext cx="1409700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197</xdr:row>
      <xdr:rowOff>57150</xdr:rowOff>
    </xdr:from>
    <xdr:to>
      <xdr:col>0</xdr:col>
      <xdr:colOff>1943100</xdr:colOff>
      <xdr:row>197</xdr:row>
      <xdr:rowOff>933450</xdr:rowOff>
    </xdr:to>
    <xdr:pic>
      <xdr:nvPicPr>
        <xdr:cNvPr id="215" name="Рисунок 214" descr="Ручка-скоба FS9261-160 мм, матовый черн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04863700"/>
          <a:ext cx="1247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704850</xdr:colOff>
      <xdr:row>198</xdr:row>
      <xdr:rowOff>66675</xdr:rowOff>
    </xdr:from>
    <xdr:to>
      <xdr:col>0</xdr:col>
      <xdr:colOff>1885950</xdr:colOff>
      <xdr:row>198</xdr:row>
      <xdr:rowOff>933450</xdr:rowOff>
    </xdr:to>
    <xdr:pic>
      <xdr:nvPicPr>
        <xdr:cNvPr id="216" name="Рисунок 215" descr="Ручка-скоба FS9261-160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05873350"/>
          <a:ext cx="11811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733424</xdr:colOff>
      <xdr:row>199</xdr:row>
      <xdr:rowOff>47624</xdr:rowOff>
    </xdr:from>
    <xdr:to>
      <xdr:col>0</xdr:col>
      <xdr:colOff>1828799</xdr:colOff>
      <xdr:row>199</xdr:row>
      <xdr:rowOff>885825</xdr:rowOff>
    </xdr:to>
    <xdr:pic>
      <xdr:nvPicPr>
        <xdr:cNvPr id="217" name="Рисунок 216" descr="Ручка-скоба FS9261-160 мм, матовый черный никель шлифованный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4" y="206854424"/>
          <a:ext cx="1095375" cy="83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723900</xdr:colOff>
      <xdr:row>200</xdr:row>
      <xdr:rowOff>47626</xdr:rowOff>
    </xdr:from>
    <xdr:to>
      <xdr:col>0</xdr:col>
      <xdr:colOff>1704975</xdr:colOff>
      <xdr:row>200</xdr:row>
      <xdr:rowOff>933450</xdr:rowOff>
    </xdr:to>
    <xdr:pic>
      <xdr:nvPicPr>
        <xdr:cNvPr id="218" name="Рисунок 217" descr="Ручка-скоба FS928-128 MB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07816451"/>
          <a:ext cx="981075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201</xdr:row>
      <xdr:rowOff>47624</xdr:rowOff>
    </xdr:from>
    <xdr:to>
      <xdr:col>0</xdr:col>
      <xdr:colOff>1762125</xdr:colOff>
      <xdr:row>201</xdr:row>
      <xdr:rowOff>952499</xdr:rowOff>
    </xdr:to>
    <xdr:pic>
      <xdr:nvPicPr>
        <xdr:cNvPr id="219" name="Рисунок 218" descr="Ручка-дуга L1961-3 96 мм, бронза состаренная/керамика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08778474"/>
          <a:ext cx="106680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202</xdr:row>
      <xdr:rowOff>76200</xdr:rowOff>
    </xdr:from>
    <xdr:to>
      <xdr:col>0</xdr:col>
      <xdr:colOff>1838324</xdr:colOff>
      <xdr:row>202</xdr:row>
      <xdr:rowOff>933450</xdr:rowOff>
    </xdr:to>
    <xdr:pic>
      <xdr:nvPicPr>
        <xdr:cNvPr id="220" name="Рисунок 219" descr="Ручка-дуга L385 128 мм, бронза состаренная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09797650"/>
          <a:ext cx="121919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676275</xdr:colOff>
      <xdr:row>203</xdr:row>
      <xdr:rowOff>38100</xdr:rowOff>
    </xdr:from>
    <xdr:to>
      <xdr:col>0</xdr:col>
      <xdr:colOff>1762125</xdr:colOff>
      <xdr:row>203</xdr:row>
      <xdr:rowOff>923925</xdr:rowOff>
    </xdr:to>
    <xdr:pic>
      <xdr:nvPicPr>
        <xdr:cNvPr id="222" name="Рисунок 221" descr="Ручка-дуга L385 128 мм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10750150"/>
          <a:ext cx="10858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619126</xdr:colOff>
      <xdr:row>204</xdr:row>
      <xdr:rowOff>57150</xdr:rowOff>
    </xdr:from>
    <xdr:to>
      <xdr:col>0</xdr:col>
      <xdr:colOff>1819276</xdr:colOff>
      <xdr:row>204</xdr:row>
      <xdr:rowOff>904875</xdr:rowOff>
    </xdr:to>
    <xdr:pic>
      <xdr:nvPicPr>
        <xdr:cNvPr id="223" name="Рисунок 222" descr="Ручка-дуга L385 96 мм, бронза состаренная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211731225"/>
          <a:ext cx="12001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205</xdr:row>
      <xdr:rowOff>47626</xdr:rowOff>
    </xdr:from>
    <xdr:to>
      <xdr:col>0</xdr:col>
      <xdr:colOff>1790699</xdr:colOff>
      <xdr:row>205</xdr:row>
      <xdr:rowOff>923926</xdr:rowOff>
    </xdr:to>
    <xdr:pic>
      <xdr:nvPicPr>
        <xdr:cNvPr id="224" name="Рисунок 223" descr="Ручка-дуга L385 96 мм, античный никель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12693251"/>
          <a:ext cx="110489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609599</xdr:colOff>
      <xdr:row>206</xdr:row>
      <xdr:rowOff>76201</xdr:rowOff>
    </xdr:from>
    <xdr:to>
      <xdr:col>0</xdr:col>
      <xdr:colOff>1876424</xdr:colOff>
      <xdr:row>206</xdr:row>
      <xdr:rowOff>895351</xdr:rowOff>
    </xdr:to>
    <xdr:pic>
      <xdr:nvPicPr>
        <xdr:cNvPr id="225" name="Рисунок 224" descr="Ручка-скоба L524 160 мм, алюминий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13712426"/>
          <a:ext cx="12668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638175</xdr:colOff>
      <xdr:row>207</xdr:row>
      <xdr:rowOff>66675</xdr:rowOff>
    </xdr:from>
    <xdr:to>
      <xdr:col>0</xdr:col>
      <xdr:colOff>1905000</xdr:colOff>
      <xdr:row>207</xdr:row>
      <xdr:rowOff>885825</xdr:rowOff>
    </xdr:to>
    <xdr:pic>
      <xdr:nvPicPr>
        <xdr:cNvPr id="226" name="Рисунок 225" descr="Ручка-скоба L524 160 мм, алюминий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14645875"/>
          <a:ext cx="12668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208</xdr:row>
      <xdr:rowOff>57150</xdr:rowOff>
    </xdr:from>
    <xdr:to>
      <xdr:col>0</xdr:col>
      <xdr:colOff>1924050</xdr:colOff>
      <xdr:row>208</xdr:row>
      <xdr:rowOff>876300</xdr:rowOff>
    </xdr:to>
    <xdr:pic>
      <xdr:nvPicPr>
        <xdr:cNvPr id="228" name="Рисунок 227" descr="Ручка-скоба L524 160 мм, алюминий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15607900"/>
          <a:ext cx="12668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800100</xdr:colOff>
      <xdr:row>209</xdr:row>
      <xdr:rowOff>76200</xdr:rowOff>
    </xdr:from>
    <xdr:to>
      <xdr:col>0</xdr:col>
      <xdr:colOff>1800225</xdr:colOff>
      <xdr:row>209</xdr:row>
      <xdr:rowOff>981075</xdr:rowOff>
    </xdr:to>
    <xdr:pic>
      <xdr:nvPicPr>
        <xdr:cNvPr id="229" name="Рисунок 228" descr="Ручка-дуга LD8240-2/96 BA/C, 96мм бронза античная/керамика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6569925"/>
          <a:ext cx="100012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210</xdr:row>
      <xdr:rowOff>66675</xdr:rowOff>
    </xdr:from>
    <xdr:to>
      <xdr:col>0</xdr:col>
      <xdr:colOff>1781175</xdr:colOff>
      <xdr:row>210</xdr:row>
      <xdr:rowOff>990600</xdr:rowOff>
    </xdr:to>
    <xdr:pic>
      <xdr:nvPicPr>
        <xdr:cNvPr id="230" name="Рисунок 229" descr="Ручка-дуга LD8240-3/96 BA/C, 96мм бронза античная/керамика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17570050"/>
          <a:ext cx="109537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211</xdr:row>
      <xdr:rowOff>47625</xdr:rowOff>
    </xdr:from>
    <xdr:to>
      <xdr:col>0</xdr:col>
      <xdr:colOff>1838325</xdr:colOff>
      <xdr:row>211</xdr:row>
      <xdr:rowOff>923926</xdr:rowOff>
    </xdr:to>
    <xdr:pic>
      <xdr:nvPicPr>
        <xdr:cNvPr id="231" name="Рисунок 230" descr="Ручка-дуга LD8874-128 NM, 128мм матовый никель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18589225"/>
          <a:ext cx="1276350" cy="876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666750</xdr:colOff>
      <xdr:row>212</xdr:row>
      <xdr:rowOff>38099</xdr:rowOff>
    </xdr:from>
    <xdr:to>
      <xdr:col>0</xdr:col>
      <xdr:colOff>1866900</xdr:colOff>
      <xdr:row>212</xdr:row>
      <xdr:rowOff>895350</xdr:rowOff>
    </xdr:to>
    <xdr:pic>
      <xdr:nvPicPr>
        <xdr:cNvPr id="232" name="Рисунок 231" descr="Ручка-скоба LR8013-128 мм хром/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9551249"/>
          <a:ext cx="1200150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213</xdr:row>
      <xdr:rowOff>47625</xdr:rowOff>
    </xdr:from>
    <xdr:to>
      <xdr:col>0</xdr:col>
      <xdr:colOff>1895475</xdr:colOff>
      <xdr:row>213</xdr:row>
      <xdr:rowOff>904876</xdr:rowOff>
    </xdr:to>
    <xdr:pic>
      <xdr:nvPicPr>
        <xdr:cNvPr id="233" name="Рисунок 232" descr="Ручка-скоба LR8013-128 мм хром/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20522800"/>
          <a:ext cx="1200150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214</xdr:row>
      <xdr:rowOff>66675</xdr:rowOff>
    </xdr:from>
    <xdr:to>
      <xdr:col>0</xdr:col>
      <xdr:colOff>1914525</xdr:colOff>
      <xdr:row>214</xdr:row>
      <xdr:rowOff>923926</xdr:rowOff>
    </xdr:to>
    <xdr:pic>
      <xdr:nvPicPr>
        <xdr:cNvPr id="234" name="Рисунок 233" descr="Ручка-скоба LR8013-128 мм хром/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21484825"/>
          <a:ext cx="1200150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762000</xdr:colOff>
      <xdr:row>215</xdr:row>
      <xdr:rowOff>47625</xdr:rowOff>
    </xdr:from>
    <xdr:to>
      <xdr:col>0</xdr:col>
      <xdr:colOff>1943100</xdr:colOff>
      <xdr:row>215</xdr:row>
      <xdr:rowOff>857251</xdr:rowOff>
    </xdr:to>
    <xdr:pic>
      <xdr:nvPicPr>
        <xdr:cNvPr id="235" name="Рисунок 234" descr="Ручка-скоба LS2260-128 мм,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22427800"/>
          <a:ext cx="1181100" cy="80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752475</xdr:colOff>
      <xdr:row>217</xdr:row>
      <xdr:rowOff>66675</xdr:rowOff>
    </xdr:from>
    <xdr:to>
      <xdr:col>0</xdr:col>
      <xdr:colOff>1933575</xdr:colOff>
      <xdr:row>217</xdr:row>
      <xdr:rowOff>876301</xdr:rowOff>
    </xdr:to>
    <xdr:pic>
      <xdr:nvPicPr>
        <xdr:cNvPr id="236" name="Рисунок 235" descr="Ручка-скоба LS2260-128 мм,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24189925"/>
          <a:ext cx="1181100" cy="80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828676</xdr:colOff>
      <xdr:row>216</xdr:row>
      <xdr:rowOff>47625</xdr:rowOff>
    </xdr:from>
    <xdr:to>
      <xdr:col>0</xdr:col>
      <xdr:colOff>1876426</xdr:colOff>
      <xdr:row>216</xdr:row>
      <xdr:rowOff>809626</xdr:rowOff>
    </xdr:to>
    <xdr:pic>
      <xdr:nvPicPr>
        <xdr:cNvPr id="237" name="Рисунок 236" descr="Ручка-скоба LS2260-128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223323150"/>
          <a:ext cx="1047750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809625</xdr:colOff>
      <xdr:row>218</xdr:row>
      <xdr:rowOff>57150</xdr:rowOff>
    </xdr:from>
    <xdr:to>
      <xdr:col>0</xdr:col>
      <xdr:colOff>1857375</xdr:colOff>
      <xdr:row>218</xdr:row>
      <xdr:rowOff>866775</xdr:rowOff>
    </xdr:to>
    <xdr:pic>
      <xdr:nvPicPr>
        <xdr:cNvPr id="240" name="Рисунок 239" descr="Ручка-скоба LS2260-128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5142425"/>
          <a:ext cx="104775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781050</xdr:colOff>
      <xdr:row>219</xdr:row>
      <xdr:rowOff>57150</xdr:rowOff>
    </xdr:from>
    <xdr:to>
      <xdr:col>0</xdr:col>
      <xdr:colOff>1885949</xdr:colOff>
      <xdr:row>219</xdr:row>
      <xdr:rowOff>885825</xdr:rowOff>
    </xdr:to>
    <xdr:pic>
      <xdr:nvPicPr>
        <xdr:cNvPr id="241" name="Рисунок 240" descr="Ручка-скоба LS8979-128 CrM, 128мм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26094925"/>
          <a:ext cx="1104899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838200</xdr:colOff>
      <xdr:row>220</xdr:row>
      <xdr:rowOff>47625</xdr:rowOff>
    </xdr:from>
    <xdr:to>
      <xdr:col>0</xdr:col>
      <xdr:colOff>1943099</xdr:colOff>
      <xdr:row>220</xdr:row>
      <xdr:rowOff>876300</xdr:rowOff>
    </xdr:to>
    <xdr:pic>
      <xdr:nvPicPr>
        <xdr:cNvPr id="242" name="Рисунок 241" descr="Ручка-скоба LS8979-128 CrM, 128мм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27009325"/>
          <a:ext cx="1104899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771525</xdr:colOff>
      <xdr:row>221</xdr:row>
      <xdr:rowOff>76201</xdr:rowOff>
    </xdr:from>
    <xdr:to>
      <xdr:col>0</xdr:col>
      <xdr:colOff>2000250</xdr:colOff>
      <xdr:row>221</xdr:row>
      <xdr:rowOff>904875</xdr:rowOff>
    </xdr:to>
    <xdr:pic>
      <xdr:nvPicPr>
        <xdr:cNvPr id="243" name="Рисунок 242" descr="Ручка-скоба LS8979-128 Cr, 128мм хром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27980876"/>
          <a:ext cx="1228725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2686050</xdr:colOff>
          <xdr:row>0</xdr:row>
          <xdr:rowOff>171450</xdr:rowOff>
        </xdr:from>
        <xdr:to>
          <xdr:col>3</xdr:col>
          <xdr:colOff>561975</xdr:colOff>
          <xdr:row>0</xdr:row>
          <xdr:rowOff>1485900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608303</xdr:colOff>
      <xdr:row>222</xdr:row>
      <xdr:rowOff>57149</xdr:rowOff>
    </xdr:from>
    <xdr:to>
      <xdr:col>0</xdr:col>
      <xdr:colOff>1876424</xdr:colOff>
      <xdr:row>222</xdr:row>
      <xdr:rowOff>914400</xdr:rowOff>
    </xdr:to>
    <xdr:pic>
      <xdr:nvPicPr>
        <xdr:cNvPr id="227" name="Рисунок 226" descr="Ручка торцевая 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303" y="231390824"/>
          <a:ext cx="1268121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223</xdr:row>
      <xdr:rowOff>66675</xdr:rowOff>
    </xdr:from>
    <xdr:to>
      <xdr:col>0</xdr:col>
      <xdr:colOff>1820571</xdr:colOff>
      <xdr:row>223</xdr:row>
      <xdr:rowOff>923926</xdr:rowOff>
    </xdr:to>
    <xdr:pic>
      <xdr:nvPicPr>
        <xdr:cNvPr id="238" name="Рисунок 237" descr="Ручка торцевая 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32371900"/>
          <a:ext cx="1268121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224</xdr:row>
      <xdr:rowOff>47625</xdr:rowOff>
    </xdr:from>
    <xdr:to>
      <xdr:col>0</xdr:col>
      <xdr:colOff>1801521</xdr:colOff>
      <xdr:row>224</xdr:row>
      <xdr:rowOff>904876</xdr:rowOff>
    </xdr:to>
    <xdr:pic>
      <xdr:nvPicPr>
        <xdr:cNvPr id="239" name="Рисунок 238" descr="Ручка торцевая 128 мм, матовый черный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33324400"/>
          <a:ext cx="1268121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225</xdr:row>
      <xdr:rowOff>76200</xdr:rowOff>
    </xdr:from>
    <xdr:to>
      <xdr:col>0</xdr:col>
      <xdr:colOff>1571624</xdr:colOff>
      <xdr:row>225</xdr:row>
      <xdr:rowOff>923925</xdr:rowOff>
    </xdr:to>
    <xdr:pic>
      <xdr:nvPicPr>
        <xdr:cNvPr id="244" name="Рисунок 243" descr="Ручка-кнопка D25 мм, золото матовое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34324525"/>
          <a:ext cx="1000124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552449</xdr:colOff>
      <xdr:row>226</xdr:row>
      <xdr:rowOff>38100</xdr:rowOff>
    </xdr:from>
    <xdr:to>
      <xdr:col>0</xdr:col>
      <xdr:colOff>1609724</xdr:colOff>
      <xdr:row>226</xdr:row>
      <xdr:rowOff>923924</xdr:rowOff>
    </xdr:to>
    <xdr:pic>
      <xdr:nvPicPr>
        <xdr:cNvPr id="245" name="Рисунок 244" descr="Ручка-скоба 160 мм, бел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49" y="235257975"/>
          <a:ext cx="1057275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228</xdr:row>
      <xdr:rowOff>47625</xdr:rowOff>
    </xdr:from>
    <xdr:to>
      <xdr:col>0</xdr:col>
      <xdr:colOff>1752599</xdr:colOff>
      <xdr:row>228</xdr:row>
      <xdr:rowOff>914400</xdr:rowOff>
    </xdr:to>
    <xdr:pic>
      <xdr:nvPicPr>
        <xdr:cNvPr id="246" name="Рисунок 245" descr="Ручка-скоба 128 мм, золото матовое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37210600"/>
          <a:ext cx="1171574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229</xdr:row>
      <xdr:rowOff>66675</xdr:rowOff>
    </xdr:from>
    <xdr:to>
      <xdr:col>0</xdr:col>
      <xdr:colOff>1762124</xdr:colOff>
      <xdr:row>229</xdr:row>
      <xdr:rowOff>923924</xdr:rowOff>
    </xdr:to>
    <xdr:pic>
      <xdr:nvPicPr>
        <xdr:cNvPr id="247" name="Рисунок 246" descr="Ручка-скоба 160 мм, чё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38201200"/>
          <a:ext cx="1181099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628649</xdr:colOff>
      <xdr:row>230</xdr:row>
      <xdr:rowOff>57149</xdr:rowOff>
    </xdr:from>
    <xdr:to>
      <xdr:col>0</xdr:col>
      <xdr:colOff>1876424</xdr:colOff>
      <xdr:row>230</xdr:row>
      <xdr:rowOff>923924</xdr:rowOff>
    </xdr:to>
    <xdr:pic>
      <xdr:nvPicPr>
        <xdr:cNvPr id="248" name="Рисунок 247" descr="Ручка-скоба 160 мм, матовый белый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49" y="239163224"/>
          <a:ext cx="1247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790575</xdr:colOff>
      <xdr:row>231</xdr:row>
      <xdr:rowOff>38100</xdr:rowOff>
    </xdr:from>
    <xdr:to>
      <xdr:col>0</xdr:col>
      <xdr:colOff>1724025</xdr:colOff>
      <xdr:row>231</xdr:row>
      <xdr:rowOff>914400</xdr:rowOff>
    </xdr:to>
    <xdr:pic>
      <xdr:nvPicPr>
        <xdr:cNvPr id="250" name="Рисунок 249" descr="Ручка-скоба 160 мм, черный матовый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40115725"/>
          <a:ext cx="933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676274</xdr:colOff>
      <xdr:row>232</xdr:row>
      <xdr:rowOff>47626</xdr:rowOff>
    </xdr:from>
    <xdr:to>
      <xdr:col>0</xdr:col>
      <xdr:colOff>1809749</xdr:colOff>
      <xdr:row>232</xdr:row>
      <xdr:rowOff>923926</xdr:rowOff>
    </xdr:to>
    <xdr:pic>
      <xdr:nvPicPr>
        <xdr:cNvPr id="251" name="Рисунок 250" descr="Ручка-скоба 160 мм, золото матовое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4" y="241096801"/>
          <a:ext cx="11334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704849</xdr:colOff>
      <xdr:row>233</xdr:row>
      <xdr:rowOff>47625</xdr:rowOff>
    </xdr:from>
    <xdr:to>
      <xdr:col>0</xdr:col>
      <xdr:colOff>1724024</xdr:colOff>
      <xdr:row>233</xdr:row>
      <xdr:rowOff>942974</xdr:rowOff>
    </xdr:to>
    <xdr:pic>
      <xdr:nvPicPr>
        <xdr:cNvPr id="252" name="Рисунок 251" descr="Ручка-скоба 160/192 мм, хром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49" y="242068350"/>
          <a:ext cx="1019175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3</xdr:row>
      <xdr:rowOff>47625</xdr:rowOff>
    </xdr:from>
    <xdr:to>
      <xdr:col>0</xdr:col>
      <xdr:colOff>2209800</xdr:colOff>
      <xdr:row>3</xdr:row>
      <xdr:rowOff>1219200</xdr:rowOff>
    </xdr:to>
    <xdr:pic>
      <xdr:nvPicPr>
        <xdr:cNvPr id="2" name="Рисунок 1" descr="https://tdmb2b.ru/img/modules/items/6904/common/4785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19125"/>
          <a:ext cx="2476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466726</xdr:colOff>
      <xdr:row>4</xdr:row>
      <xdr:rowOff>114300</xdr:rowOff>
    </xdr:from>
    <xdr:to>
      <xdr:col>0</xdr:col>
      <xdr:colOff>2247900</xdr:colOff>
      <xdr:row>4</xdr:row>
      <xdr:rowOff>1333500</xdr:rowOff>
    </xdr:to>
    <xdr:pic>
      <xdr:nvPicPr>
        <xdr:cNvPr id="3" name="Рисунок 2" descr="https://tdmb2b.ru/img/modules/items/7970/common/49136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876300"/>
          <a:ext cx="142874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5</xdr:row>
      <xdr:rowOff>57150</xdr:rowOff>
    </xdr:from>
    <xdr:to>
      <xdr:col>0</xdr:col>
      <xdr:colOff>2219324</xdr:colOff>
      <xdr:row>5</xdr:row>
      <xdr:rowOff>1123950</xdr:rowOff>
    </xdr:to>
    <xdr:pic>
      <xdr:nvPicPr>
        <xdr:cNvPr id="4" name="Рисунок 3" descr="https://tdmb2b.ru/img/modules/items/7970/common/4913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09650"/>
          <a:ext cx="171449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6</xdr:row>
      <xdr:rowOff>28575</xdr:rowOff>
    </xdr:from>
    <xdr:to>
      <xdr:col>0</xdr:col>
      <xdr:colOff>2257426</xdr:colOff>
      <xdr:row>6</xdr:row>
      <xdr:rowOff>1181100</xdr:rowOff>
    </xdr:to>
    <xdr:pic>
      <xdr:nvPicPr>
        <xdr:cNvPr id="5" name="Рисунок 4" descr="https://furnitura18.ru/upload/iblock/5a8/5a8c081be3091b07e19696bbe7907b3a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171575"/>
          <a:ext cx="57151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533401</xdr:colOff>
      <xdr:row>7</xdr:row>
      <xdr:rowOff>76199</xdr:rowOff>
    </xdr:from>
    <xdr:to>
      <xdr:col>0</xdr:col>
      <xdr:colOff>2105025</xdr:colOff>
      <xdr:row>7</xdr:row>
      <xdr:rowOff>1228724</xdr:rowOff>
    </xdr:to>
    <xdr:pic>
      <xdr:nvPicPr>
        <xdr:cNvPr id="6" name="Рисунок 5" descr="https://furnitura18.ru/upload/iblock/605/605aab188d57320d49e1ee9b20c621f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1409699"/>
          <a:ext cx="76199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8</xdr:row>
      <xdr:rowOff>28575</xdr:rowOff>
    </xdr:from>
    <xdr:to>
      <xdr:col>0</xdr:col>
      <xdr:colOff>2085974</xdr:colOff>
      <xdr:row>8</xdr:row>
      <xdr:rowOff>1181100</xdr:rowOff>
    </xdr:to>
    <xdr:pic>
      <xdr:nvPicPr>
        <xdr:cNvPr id="7" name="Рисунок 6" descr="https://furnitura18.ru/upload/iblock/605/605aab188d57320d49e1ee9b20c621f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552575"/>
          <a:ext cx="95249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704849</xdr:colOff>
      <xdr:row>9</xdr:row>
      <xdr:rowOff>66675</xdr:rowOff>
    </xdr:from>
    <xdr:to>
      <xdr:col>0</xdr:col>
      <xdr:colOff>1981200</xdr:colOff>
      <xdr:row>9</xdr:row>
      <xdr:rowOff>1114425</xdr:rowOff>
    </xdr:to>
    <xdr:pic>
      <xdr:nvPicPr>
        <xdr:cNvPr id="8" name="Рисунок 7" descr="https://furnitura18.ru/upload/iblock/6d3/6d385645503dfd183d1ba75e6e93aef8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781175"/>
          <a:ext cx="1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390526</xdr:colOff>
      <xdr:row>10</xdr:row>
      <xdr:rowOff>47625</xdr:rowOff>
    </xdr:from>
    <xdr:to>
      <xdr:col>0</xdr:col>
      <xdr:colOff>2019300</xdr:colOff>
      <xdr:row>10</xdr:row>
      <xdr:rowOff>1104900</xdr:rowOff>
    </xdr:to>
    <xdr:pic>
      <xdr:nvPicPr>
        <xdr:cNvPr id="9" name="Рисунок 8" descr="https://www.i-k.su/assets/images/TDM%20Modern/4884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1952625"/>
          <a:ext cx="219074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11</xdr:row>
      <xdr:rowOff>47625</xdr:rowOff>
    </xdr:from>
    <xdr:to>
      <xdr:col>0</xdr:col>
      <xdr:colOff>2076449</xdr:colOff>
      <xdr:row>11</xdr:row>
      <xdr:rowOff>1104900</xdr:rowOff>
    </xdr:to>
    <xdr:pic>
      <xdr:nvPicPr>
        <xdr:cNvPr id="10" name="Рисунок 9" descr="https://www.i-k.su/assets/images/TDM%20Modern/4884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143125"/>
          <a:ext cx="161924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12</xdr:row>
      <xdr:rowOff>95250</xdr:rowOff>
    </xdr:from>
    <xdr:to>
      <xdr:col>0</xdr:col>
      <xdr:colOff>1962151</xdr:colOff>
      <xdr:row>12</xdr:row>
      <xdr:rowOff>1076325</xdr:rowOff>
    </xdr:to>
    <xdr:pic>
      <xdr:nvPicPr>
        <xdr:cNvPr id="11" name="Рисунок 10" descr="https://tdmb2b.ru/img/modules/items/6885/common/4784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2381250"/>
          <a:ext cx="1714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13</xdr:row>
      <xdr:rowOff>47625</xdr:rowOff>
    </xdr:from>
    <xdr:to>
      <xdr:col>0</xdr:col>
      <xdr:colOff>1990725</xdr:colOff>
      <xdr:row>13</xdr:row>
      <xdr:rowOff>1028700</xdr:rowOff>
    </xdr:to>
    <xdr:pic>
      <xdr:nvPicPr>
        <xdr:cNvPr id="12" name="Рисунок 11" descr="https://tdmb2b.ru/img/modules/items/6885/common/4784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524125"/>
          <a:ext cx="14287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476251</xdr:colOff>
      <xdr:row>14</xdr:row>
      <xdr:rowOff>38100</xdr:rowOff>
    </xdr:from>
    <xdr:to>
      <xdr:col>0</xdr:col>
      <xdr:colOff>1952625</xdr:colOff>
      <xdr:row>14</xdr:row>
      <xdr:rowOff>1095376</xdr:rowOff>
    </xdr:to>
    <xdr:pic>
      <xdr:nvPicPr>
        <xdr:cNvPr id="13" name="Рисунок 12" descr="https://tdmb2b.ru/img/modules/items/7947/common/49068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705100"/>
          <a:ext cx="133349" cy="15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15</xdr:row>
      <xdr:rowOff>57150</xdr:rowOff>
    </xdr:from>
    <xdr:to>
      <xdr:col>0</xdr:col>
      <xdr:colOff>2085975</xdr:colOff>
      <xdr:row>15</xdr:row>
      <xdr:rowOff>1133475</xdr:rowOff>
    </xdr:to>
    <xdr:pic>
      <xdr:nvPicPr>
        <xdr:cNvPr id="14" name="Рисунок 13" descr="https://xn----itbablpbgifpnhb0am3n.xn--p1ai/image/cache/catalog/i-k/product/paolo-mozerro-crystal/49136-800x80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914650"/>
          <a:ext cx="952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16</xdr:row>
      <xdr:rowOff>38100</xdr:rowOff>
    </xdr:from>
    <xdr:to>
      <xdr:col>0</xdr:col>
      <xdr:colOff>2066924</xdr:colOff>
      <xdr:row>16</xdr:row>
      <xdr:rowOff>1162050</xdr:rowOff>
    </xdr:to>
    <xdr:pic>
      <xdr:nvPicPr>
        <xdr:cNvPr id="15" name="Рисунок 14" descr="https://www.i-k.su/assets/images/TDM%20Modern/33539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086100"/>
          <a:ext cx="4762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17</xdr:row>
      <xdr:rowOff>76199</xdr:rowOff>
    </xdr:from>
    <xdr:to>
      <xdr:col>0</xdr:col>
      <xdr:colOff>2095499</xdr:colOff>
      <xdr:row>17</xdr:row>
      <xdr:rowOff>1095374</xdr:rowOff>
    </xdr:to>
    <xdr:pic>
      <xdr:nvPicPr>
        <xdr:cNvPr id="16" name="Рисунок 15" descr="https://www.i-k.su/assets/images/TDM%20Modern/3353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314699"/>
          <a:ext cx="19049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18</xdr:row>
      <xdr:rowOff>66675</xdr:rowOff>
    </xdr:from>
    <xdr:to>
      <xdr:col>0</xdr:col>
      <xdr:colOff>2076449</xdr:colOff>
      <xdr:row>18</xdr:row>
      <xdr:rowOff>1085850</xdr:rowOff>
    </xdr:to>
    <xdr:pic>
      <xdr:nvPicPr>
        <xdr:cNvPr id="17" name="Рисунок 16" descr="https://www.i-k.su/assets/images/TDM%20Modern/3353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495675"/>
          <a:ext cx="38099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19</xdr:row>
      <xdr:rowOff>38100</xdr:rowOff>
    </xdr:from>
    <xdr:to>
      <xdr:col>0</xdr:col>
      <xdr:colOff>2095499</xdr:colOff>
      <xdr:row>19</xdr:row>
      <xdr:rowOff>1057275</xdr:rowOff>
    </xdr:to>
    <xdr:pic>
      <xdr:nvPicPr>
        <xdr:cNvPr id="18" name="Рисунок 17" descr="https://www.i-k.su/assets/images/TDM%20Modern/3353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657600"/>
          <a:ext cx="19049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20</xdr:row>
      <xdr:rowOff>38100</xdr:rowOff>
    </xdr:from>
    <xdr:to>
      <xdr:col>0</xdr:col>
      <xdr:colOff>2171700</xdr:colOff>
      <xdr:row>20</xdr:row>
      <xdr:rowOff>1190626</xdr:rowOff>
    </xdr:to>
    <xdr:pic>
      <xdr:nvPicPr>
        <xdr:cNvPr id="19" name="Рисунок 18" descr="https://www.i-k.su/assets/images/TDM%20Modern/45099(1)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848100"/>
          <a:ext cx="123825" cy="15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21</xdr:row>
      <xdr:rowOff>28575</xdr:rowOff>
    </xdr:from>
    <xdr:to>
      <xdr:col>0</xdr:col>
      <xdr:colOff>2152650</xdr:colOff>
      <xdr:row>21</xdr:row>
      <xdr:rowOff>1009651</xdr:rowOff>
    </xdr:to>
    <xdr:pic>
      <xdr:nvPicPr>
        <xdr:cNvPr id="20" name="Рисунок 19" descr="https://www.i-k.su/assets/images/TDM%20Modern/45099(1)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029075"/>
          <a:ext cx="142875" cy="161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22</xdr:row>
      <xdr:rowOff>66675</xdr:rowOff>
    </xdr:from>
    <xdr:to>
      <xdr:col>0</xdr:col>
      <xdr:colOff>2171700</xdr:colOff>
      <xdr:row>22</xdr:row>
      <xdr:rowOff>1104900</xdr:rowOff>
    </xdr:to>
    <xdr:pic>
      <xdr:nvPicPr>
        <xdr:cNvPr id="21" name="Рисунок 20" descr="https://www.i-k.su/assets/images/TDM%20Modern/45099(1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257675"/>
          <a:ext cx="12382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23</xdr:row>
      <xdr:rowOff>19050</xdr:rowOff>
    </xdr:from>
    <xdr:to>
      <xdr:col>0</xdr:col>
      <xdr:colOff>2247900</xdr:colOff>
      <xdr:row>23</xdr:row>
      <xdr:rowOff>1057275</xdr:rowOff>
    </xdr:to>
    <xdr:pic>
      <xdr:nvPicPr>
        <xdr:cNvPr id="22" name="Рисунок 21" descr="https://www.i-k.su/assets/images/TDM%20Modern/45099(1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4400550"/>
          <a:ext cx="4762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24</xdr:row>
      <xdr:rowOff>47625</xdr:rowOff>
    </xdr:from>
    <xdr:to>
      <xdr:col>0</xdr:col>
      <xdr:colOff>2019300</xdr:colOff>
      <xdr:row>24</xdr:row>
      <xdr:rowOff>942975</xdr:rowOff>
    </xdr:to>
    <xdr:pic>
      <xdr:nvPicPr>
        <xdr:cNvPr id="23" name="Рисунок 22" descr="https://tdmb2b.ru/img/modules/items/4529/common/4520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619625"/>
          <a:ext cx="190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25</xdr:row>
      <xdr:rowOff>95250</xdr:rowOff>
    </xdr:from>
    <xdr:to>
      <xdr:col>0</xdr:col>
      <xdr:colOff>2047875</xdr:colOff>
      <xdr:row>25</xdr:row>
      <xdr:rowOff>1123950</xdr:rowOff>
    </xdr:to>
    <xdr:pic>
      <xdr:nvPicPr>
        <xdr:cNvPr id="24" name="Рисунок 23" descr="https://tdmb2b.ru/img/modules/items/4529/common/45207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7750"/>
          <a:ext cx="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26</xdr:row>
      <xdr:rowOff>57150</xdr:rowOff>
    </xdr:from>
    <xdr:to>
      <xdr:col>0</xdr:col>
      <xdr:colOff>2057400</xdr:colOff>
      <xdr:row>26</xdr:row>
      <xdr:rowOff>1085850</xdr:rowOff>
    </xdr:to>
    <xdr:pic>
      <xdr:nvPicPr>
        <xdr:cNvPr id="25" name="Рисунок 24" descr="https://tdmb2b.ru/img/modules/items/4529/common/45207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10150"/>
          <a:ext cx="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27</xdr:row>
      <xdr:rowOff>47625</xdr:rowOff>
    </xdr:from>
    <xdr:to>
      <xdr:col>0</xdr:col>
      <xdr:colOff>2057400</xdr:colOff>
      <xdr:row>27</xdr:row>
      <xdr:rowOff>1076325</xdr:rowOff>
    </xdr:to>
    <xdr:pic>
      <xdr:nvPicPr>
        <xdr:cNvPr id="26" name="Рисунок 25" descr="https://tdmb2b.ru/img/modules/items/4529/common/45207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91125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28</xdr:row>
      <xdr:rowOff>66675</xdr:rowOff>
    </xdr:from>
    <xdr:to>
      <xdr:col>0</xdr:col>
      <xdr:colOff>2085975</xdr:colOff>
      <xdr:row>28</xdr:row>
      <xdr:rowOff>1095375</xdr:rowOff>
    </xdr:to>
    <xdr:pic>
      <xdr:nvPicPr>
        <xdr:cNvPr id="27" name="Рисунок 26" descr="https://tdmb2b.ru/img/modules/items/4529/common/45207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00675"/>
          <a:ext cx="0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29</xdr:row>
      <xdr:rowOff>85725</xdr:rowOff>
    </xdr:from>
    <xdr:to>
      <xdr:col>0</xdr:col>
      <xdr:colOff>2038350</xdr:colOff>
      <xdr:row>29</xdr:row>
      <xdr:rowOff>1314450</xdr:rowOff>
    </xdr:to>
    <xdr:pic>
      <xdr:nvPicPr>
        <xdr:cNvPr id="28" name="Рисунок 27" descr="Ручка-скоба LD2130-128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5610225"/>
          <a:ext cx="381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30</xdr:row>
      <xdr:rowOff>104775</xdr:rowOff>
    </xdr:from>
    <xdr:to>
      <xdr:col>0</xdr:col>
      <xdr:colOff>2162175</xdr:colOff>
      <xdr:row>30</xdr:row>
      <xdr:rowOff>1228724</xdr:rowOff>
    </xdr:to>
    <xdr:pic>
      <xdr:nvPicPr>
        <xdr:cNvPr id="29" name="Рисунок 28" descr="Ручка-скоба LD8849-96 хром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819775"/>
          <a:ext cx="133350" cy="85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31</xdr:row>
      <xdr:rowOff>38099</xdr:rowOff>
    </xdr:from>
    <xdr:to>
      <xdr:col>0</xdr:col>
      <xdr:colOff>2209800</xdr:colOff>
      <xdr:row>31</xdr:row>
      <xdr:rowOff>1143000</xdr:rowOff>
    </xdr:to>
    <xdr:pic>
      <xdr:nvPicPr>
        <xdr:cNvPr id="30" name="Рисунок 29" descr="https://www.i-k.su/assets/images/TDM%20Modern/45071(1)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43599"/>
          <a:ext cx="0" cy="15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32</xdr:row>
      <xdr:rowOff>47626</xdr:rowOff>
    </xdr:from>
    <xdr:to>
      <xdr:col>0</xdr:col>
      <xdr:colOff>2171700</xdr:colOff>
      <xdr:row>32</xdr:row>
      <xdr:rowOff>952500</xdr:rowOff>
    </xdr:to>
    <xdr:pic>
      <xdr:nvPicPr>
        <xdr:cNvPr id="31" name="Рисунок 30" descr="https://www.i-k.su/assets/images/TDM%20Modern/45071(1)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43626"/>
          <a:ext cx="0" cy="142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33</xdr:row>
      <xdr:rowOff>38100</xdr:rowOff>
    </xdr:from>
    <xdr:to>
      <xdr:col>0</xdr:col>
      <xdr:colOff>2143125</xdr:colOff>
      <xdr:row>33</xdr:row>
      <xdr:rowOff>942974</xdr:rowOff>
    </xdr:to>
    <xdr:pic>
      <xdr:nvPicPr>
        <xdr:cNvPr id="32" name="Рисунок 31" descr="https://www.i-k.su/assets/images/TDM%20Modern/45071(1)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324600"/>
          <a:ext cx="19050" cy="152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561976</xdr:colOff>
      <xdr:row>34</xdr:row>
      <xdr:rowOff>38099</xdr:rowOff>
    </xdr:from>
    <xdr:to>
      <xdr:col>0</xdr:col>
      <xdr:colOff>2105026</xdr:colOff>
      <xdr:row>34</xdr:row>
      <xdr:rowOff>1095375</xdr:rowOff>
    </xdr:to>
    <xdr:pic>
      <xdr:nvPicPr>
        <xdr:cNvPr id="33" name="Рисунок 32" descr="https://www.i-k.su/assets/images/TDM%20Modern/45071(1)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6" y="6515099"/>
          <a:ext cx="47625" cy="15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676275</xdr:colOff>
      <xdr:row>35</xdr:row>
      <xdr:rowOff>85725</xdr:rowOff>
    </xdr:from>
    <xdr:to>
      <xdr:col>0</xdr:col>
      <xdr:colOff>2009775</xdr:colOff>
      <xdr:row>35</xdr:row>
      <xdr:rowOff>1019175</xdr:rowOff>
    </xdr:to>
    <xdr:pic>
      <xdr:nvPicPr>
        <xdr:cNvPr id="34" name="Рисунок 33" descr="https://www.i-k.su/assets/images/TDM%20Modern/45123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53225"/>
          <a:ext cx="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638176</xdr:colOff>
      <xdr:row>36</xdr:row>
      <xdr:rowOff>38100</xdr:rowOff>
    </xdr:from>
    <xdr:to>
      <xdr:col>0</xdr:col>
      <xdr:colOff>2028826</xdr:colOff>
      <xdr:row>36</xdr:row>
      <xdr:rowOff>971550</xdr:rowOff>
    </xdr:to>
    <xdr:pic>
      <xdr:nvPicPr>
        <xdr:cNvPr id="35" name="Рисунок 34" descr="https://www.i-k.su/assets/images/TDM%20Modern/45123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6896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676275</xdr:colOff>
      <xdr:row>37</xdr:row>
      <xdr:rowOff>38100</xdr:rowOff>
    </xdr:from>
    <xdr:to>
      <xdr:col>0</xdr:col>
      <xdr:colOff>2066925</xdr:colOff>
      <xdr:row>37</xdr:row>
      <xdr:rowOff>923925</xdr:rowOff>
    </xdr:to>
    <xdr:pic>
      <xdr:nvPicPr>
        <xdr:cNvPr id="36" name="Рисунок 35" descr="https://www.i-k.su/assets/images/TDM%20Modern/4512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866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657224</xdr:colOff>
      <xdr:row>38</xdr:row>
      <xdr:rowOff>38101</xdr:rowOff>
    </xdr:from>
    <xdr:to>
      <xdr:col>0</xdr:col>
      <xdr:colOff>2076449</xdr:colOff>
      <xdr:row>38</xdr:row>
      <xdr:rowOff>1009651</xdr:rowOff>
    </xdr:to>
    <xdr:pic>
      <xdr:nvPicPr>
        <xdr:cNvPr id="37" name="Рисунок 36" descr="Ручка-скоба LS052-192 мм алюминий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7277101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2305050</xdr:colOff>
          <xdr:row>0</xdr:row>
          <xdr:rowOff>238125</xdr:rowOff>
        </xdr:from>
        <xdr:to>
          <xdr:col>4</xdr:col>
          <xdr:colOff>219075</xdr:colOff>
          <xdr:row>0</xdr:row>
          <xdr:rowOff>1790700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3</xdr:row>
      <xdr:rowOff>19049</xdr:rowOff>
    </xdr:from>
    <xdr:to>
      <xdr:col>0</xdr:col>
      <xdr:colOff>2390775</xdr:colOff>
      <xdr:row>13</xdr:row>
      <xdr:rowOff>138112</xdr:rowOff>
    </xdr:to>
    <xdr:pic>
      <xdr:nvPicPr>
        <xdr:cNvPr id="2" name="Рисунок 1" descr="https://gtv-meridian.ru/upload/iblock/19e/19e27ca13b23b8fc47084bb98eb31014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590549"/>
          <a:ext cx="9525" cy="2024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14</xdr:row>
      <xdr:rowOff>38100</xdr:rowOff>
    </xdr:from>
    <xdr:to>
      <xdr:col>0</xdr:col>
      <xdr:colOff>2171700</xdr:colOff>
      <xdr:row>24</xdr:row>
      <xdr:rowOff>157163</xdr:rowOff>
    </xdr:to>
    <xdr:pic>
      <xdr:nvPicPr>
        <xdr:cNvPr id="3" name="Рисунок 2" descr="https://gtv-meridian.ru/upload/iblock/19e/19e27ca13b23b8fc47084bb98eb31014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705100"/>
          <a:ext cx="19050" cy="2024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25</xdr:row>
      <xdr:rowOff>38100</xdr:rowOff>
    </xdr:from>
    <xdr:to>
      <xdr:col>0</xdr:col>
      <xdr:colOff>2019300</xdr:colOff>
      <xdr:row>28</xdr:row>
      <xdr:rowOff>381000</xdr:rowOff>
    </xdr:to>
    <xdr:pic>
      <xdr:nvPicPr>
        <xdr:cNvPr id="4" name="Рисунок 3" descr="https://avatars.mds.yandex.net/get-marketpic/6085771/pic906028197062b6fffe001c623e12d4a6/ori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800600"/>
          <a:ext cx="571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1781175</xdr:colOff>
          <xdr:row>0</xdr:row>
          <xdr:rowOff>304800</xdr:rowOff>
        </xdr:from>
        <xdr:to>
          <xdr:col>4</xdr:col>
          <xdr:colOff>447675</xdr:colOff>
          <xdr:row>0</xdr:row>
          <xdr:rowOff>1752600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241"/>
  <sheetViews>
    <sheetView tabSelected="1" workbookViewId="0">
      <selection activeCell="K1" sqref="K1"/>
    </sheetView>
  </sheetViews>
  <sheetFormatPr defaultRowHeight="15" x14ac:dyDescent="0.25"/>
  <cols>
    <col min="1" max="1" width="40.7109375" customWidth="1"/>
    <col min="2" max="2" width="14.5703125" customWidth="1"/>
    <col min="3" max="3" width="67.5703125" customWidth="1"/>
    <col min="4" max="9" width="11.7109375" customWidth="1"/>
    <col min="10" max="10" width="0.140625" customWidth="1"/>
  </cols>
  <sheetData>
    <row r="1" spans="1:10" ht="242.25" customHeight="1" x14ac:dyDescent="0.25">
      <c r="A1" s="26" t="s">
        <v>319</v>
      </c>
      <c r="B1" s="26"/>
      <c r="C1" s="26"/>
      <c r="D1" s="26"/>
      <c r="E1" s="26"/>
      <c r="F1" s="26"/>
      <c r="G1" s="26"/>
      <c r="H1" s="26"/>
      <c r="I1" s="26"/>
      <c r="J1" s="4"/>
    </row>
    <row r="2" spans="1:10" ht="24" customHeight="1" x14ac:dyDescent="0.35">
      <c r="A2" s="27" t="s">
        <v>10</v>
      </c>
      <c r="B2" s="28"/>
      <c r="C2" s="28"/>
      <c r="D2" s="28"/>
      <c r="E2" s="28"/>
      <c r="F2" s="28"/>
      <c r="G2" s="28"/>
      <c r="H2" s="28"/>
      <c r="I2" s="28"/>
      <c r="J2" s="4"/>
    </row>
    <row r="3" spans="1:10" ht="34.5" customHeight="1" x14ac:dyDescent="0.25">
      <c r="A3" s="6" t="s">
        <v>0</v>
      </c>
      <c r="B3" s="6" t="s">
        <v>7</v>
      </c>
      <c r="C3" s="6" t="s">
        <v>1</v>
      </c>
      <c r="D3" s="6" t="s">
        <v>9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6</v>
      </c>
      <c r="J3" s="13"/>
    </row>
    <row r="4" spans="1:10" ht="103.5" customHeight="1" x14ac:dyDescent="0.25">
      <c r="A4" s="12"/>
      <c r="B4" s="7">
        <v>61043</v>
      </c>
      <c r="C4" s="8" t="s">
        <v>11</v>
      </c>
      <c r="D4" s="7" t="s">
        <v>8</v>
      </c>
      <c r="E4" s="9">
        <v>75</v>
      </c>
      <c r="F4" s="7">
        <f>E4-(E4*0.03)</f>
        <v>72.75</v>
      </c>
      <c r="G4" s="7">
        <f>E4-(E4*0.05)</f>
        <v>71.25</v>
      </c>
      <c r="H4" s="7">
        <f>E4-(E4*0.07)</f>
        <v>69.75</v>
      </c>
      <c r="I4" s="2">
        <f>E4-(E4*0.1)</f>
        <v>67.5</v>
      </c>
      <c r="J4" s="13"/>
    </row>
    <row r="5" spans="1:10" ht="102.75" customHeight="1" x14ac:dyDescent="0.25">
      <c r="A5" s="12"/>
      <c r="B5" s="7">
        <v>54461</v>
      </c>
      <c r="C5" s="8" t="s">
        <v>12</v>
      </c>
      <c r="D5" s="7" t="s">
        <v>8</v>
      </c>
      <c r="E5" s="9">
        <v>85</v>
      </c>
      <c r="F5" s="7">
        <f t="shared" ref="F5:F28" si="0">E5-(E5*0.03)</f>
        <v>82.45</v>
      </c>
      <c r="G5" s="7">
        <f t="shared" ref="G5:G28" si="1">E5-(E5*0.05)</f>
        <v>80.75</v>
      </c>
      <c r="H5" s="7">
        <f t="shared" ref="H5:H28" si="2">E5-(E5*0.07)</f>
        <v>79.05</v>
      </c>
      <c r="I5" s="2">
        <f t="shared" ref="I5:I28" si="3">E5-(E5*0.1)</f>
        <v>76.5</v>
      </c>
      <c r="J5" s="13"/>
    </row>
    <row r="6" spans="1:10" ht="98.25" customHeight="1" x14ac:dyDescent="0.25">
      <c r="A6" s="3"/>
      <c r="B6" s="10" t="s">
        <v>13</v>
      </c>
      <c r="C6" s="8" t="s">
        <v>14</v>
      </c>
      <c r="D6" s="7" t="s">
        <v>8</v>
      </c>
      <c r="E6" s="9">
        <v>80</v>
      </c>
      <c r="F6" s="7">
        <f t="shared" si="0"/>
        <v>77.599999999999994</v>
      </c>
      <c r="G6" s="7">
        <f t="shared" si="1"/>
        <v>76</v>
      </c>
      <c r="H6" s="7">
        <f t="shared" si="2"/>
        <v>74.400000000000006</v>
      </c>
      <c r="I6" s="2">
        <f t="shared" si="3"/>
        <v>72</v>
      </c>
      <c r="J6" s="13"/>
    </row>
    <row r="7" spans="1:10" ht="98.25" customHeight="1" x14ac:dyDescent="0.25">
      <c r="A7" s="3"/>
      <c r="B7" s="7">
        <v>54469</v>
      </c>
      <c r="C7" s="8" t="s">
        <v>15</v>
      </c>
      <c r="D7" s="7" t="s">
        <v>8</v>
      </c>
      <c r="E7" s="9">
        <v>111</v>
      </c>
      <c r="F7" s="7">
        <f t="shared" si="0"/>
        <v>107.67</v>
      </c>
      <c r="G7" s="7">
        <f t="shared" si="1"/>
        <v>105.45</v>
      </c>
      <c r="H7" s="7">
        <f t="shared" si="2"/>
        <v>103.23</v>
      </c>
      <c r="I7" s="2">
        <f t="shared" si="3"/>
        <v>99.9</v>
      </c>
      <c r="J7" s="13"/>
    </row>
    <row r="8" spans="1:10" ht="108.75" customHeight="1" x14ac:dyDescent="0.25">
      <c r="A8" s="3"/>
      <c r="B8" s="7">
        <v>54464</v>
      </c>
      <c r="C8" s="8" t="s">
        <v>16</v>
      </c>
      <c r="D8" s="7" t="s">
        <v>8</v>
      </c>
      <c r="E8" s="9">
        <v>94</v>
      </c>
      <c r="F8" s="7">
        <f t="shared" si="0"/>
        <v>91.18</v>
      </c>
      <c r="G8" s="7">
        <f t="shared" si="1"/>
        <v>89.3</v>
      </c>
      <c r="H8" s="7">
        <f t="shared" si="2"/>
        <v>87.42</v>
      </c>
      <c r="I8" s="2">
        <f t="shared" si="3"/>
        <v>84.6</v>
      </c>
      <c r="J8" s="13"/>
    </row>
    <row r="9" spans="1:10" ht="93" customHeight="1" x14ac:dyDescent="0.25">
      <c r="A9" s="3"/>
      <c r="B9" s="7">
        <v>58994</v>
      </c>
      <c r="C9" s="8" t="s">
        <v>17</v>
      </c>
      <c r="D9" s="7" t="s">
        <v>8</v>
      </c>
      <c r="E9" s="9">
        <v>120</v>
      </c>
      <c r="F9" s="7">
        <f t="shared" si="0"/>
        <v>116.4</v>
      </c>
      <c r="G9" s="7">
        <f t="shared" si="1"/>
        <v>114</v>
      </c>
      <c r="H9" s="7">
        <f t="shared" si="2"/>
        <v>111.6</v>
      </c>
      <c r="I9" s="2">
        <f t="shared" si="3"/>
        <v>108</v>
      </c>
      <c r="J9" s="13"/>
    </row>
    <row r="10" spans="1:10" ht="96" customHeight="1" x14ac:dyDescent="0.25">
      <c r="A10" s="3"/>
      <c r="B10" s="7">
        <v>58995</v>
      </c>
      <c r="C10" s="8" t="s">
        <v>18</v>
      </c>
      <c r="D10" s="7" t="s">
        <v>8</v>
      </c>
      <c r="E10" s="9">
        <v>133</v>
      </c>
      <c r="F10" s="7">
        <f t="shared" si="0"/>
        <v>129.01</v>
      </c>
      <c r="G10" s="7">
        <f t="shared" si="1"/>
        <v>126.35</v>
      </c>
      <c r="H10" s="7">
        <f t="shared" si="2"/>
        <v>123.69</v>
      </c>
      <c r="I10" s="2">
        <f t="shared" si="3"/>
        <v>119.7</v>
      </c>
      <c r="J10" s="13"/>
    </row>
    <row r="11" spans="1:10" ht="100.5" customHeight="1" x14ac:dyDescent="0.25">
      <c r="A11" s="3"/>
      <c r="B11" s="7">
        <v>58996</v>
      </c>
      <c r="C11" s="8" t="s">
        <v>19</v>
      </c>
      <c r="D11" s="7" t="s">
        <v>8</v>
      </c>
      <c r="E11" s="9">
        <v>120</v>
      </c>
      <c r="F11" s="7">
        <f t="shared" si="0"/>
        <v>116.4</v>
      </c>
      <c r="G11" s="7">
        <f t="shared" si="1"/>
        <v>114</v>
      </c>
      <c r="H11" s="7">
        <f t="shared" si="2"/>
        <v>111.6</v>
      </c>
      <c r="I11" s="2">
        <f t="shared" si="3"/>
        <v>108</v>
      </c>
      <c r="J11" s="13"/>
    </row>
    <row r="12" spans="1:10" ht="95.25" customHeight="1" x14ac:dyDescent="0.25">
      <c r="A12" s="3"/>
      <c r="B12" s="7">
        <v>57568</v>
      </c>
      <c r="C12" s="8" t="s">
        <v>223</v>
      </c>
      <c r="D12" s="7" t="s">
        <v>8</v>
      </c>
      <c r="E12" s="9">
        <v>93</v>
      </c>
      <c r="F12" s="7">
        <f t="shared" si="0"/>
        <v>90.21</v>
      </c>
      <c r="G12" s="7">
        <f t="shared" si="1"/>
        <v>88.35</v>
      </c>
      <c r="H12" s="7">
        <f t="shared" si="2"/>
        <v>86.49</v>
      </c>
      <c r="I12" s="2">
        <f t="shared" si="3"/>
        <v>83.7</v>
      </c>
      <c r="J12" s="13"/>
    </row>
    <row r="13" spans="1:10" ht="80.25" customHeight="1" x14ac:dyDescent="0.25">
      <c r="A13" s="3"/>
      <c r="B13" s="7">
        <v>38472</v>
      </c>
      <c r="C13" s="8" t="s">
        <v>20</v>
      </c>
      <c r="D13" s="7" t="s">
        <v>8</v>
      </c>
      <c r="E13" s="9">
        <v>145</v>
      </c>
      <c r="F13" s="7">
        <f t="shared" si="0"/>
        <v>140.65</v>
      </c>
      <c r="G13" s="7">
        <f t="shared" si="1"/>
        <v>137.75</v>
      </c>
      <c r="H13" s="7">
        <f t="shared" si="2"/>
        <v>134.85</v>
      </c>
      <c r="I13" s="2">
        <f t="shared" si="3"/>
        <v>130.5</v>
      </c>
      <c r="J13" s="13"/>
    </row>
    <row r="14" spans="1:10" ht="88.5" customHeight="1" x14ac:dyDescent="0.25">
      <c r="A14" s="3"/>
      <c r="B14" s="7">
        <v>47862</v>
      </c>
      <c r="C14" s="8" t="s">
        <v>21</v>
      </c>
      <c r="D14" s="7" t="s">
        <v>8</v>
      </c>
      <c r="E14" s="9">
        <v>129</v>
      </c>
      <c r="F14" s="7">
        <f t="shared" si="0"/>
        <v>125.13</v>
      </c>
      <c r="G14" s="7">
        <f t="shared" si="1"/>
        <v>122.55</v>
      </c>
      <c r="H14" s="7">
        <f t="shared" si="2"/>
        <v>119.97</v>
      </c>
      <c r="I14" s="2">
        <f t="shared" si="3"/>
        <v>116.1</v>
      </c>
      <c r="J14" s="13"/>
    </row>
    <row r="15" spans="1:10" ht="92.25" customHeight="1" x14ac:dyDescent="0.25">
      <c r="A15" s="3"/>
      <c r="B15" s="7">
        <v>47850</v>
      </c>
      <c r="C15" s="8" t="s">
        <v>22</v>
      </c>
      <c r="D15" s="7" t="s">
        <v>8</v>
      </c>
      <c r="E15" s="9">
        <v>145</v>
      </c>
      <c r="F15" s="7">
        <f t="shared" si="0"/>
        <v>140.65</v>
      </c>
      <c r="G15" s="7">
        <f t="shared" si="1"/>
        <v>137.75</v>
      </c>
      <c r="H15" s="7">
        <f t="shared" si="2"/>
        <v>134.85</v>
      </c>
      <c r="I15" s="2">
        <f t="shared" si="3"/>
        <v>130.5</v>
      </c>
      <c r="J15" s="13"/>
    </row>
    <row r="16" spans="1:10" ht="93" customHeight="1" x14ac:dyDescent="0.25">
      <c r="A16" s="3"/>
      <c r="B16" s="7">
        <v>47853</v>
      </c>
      <c r="C16" s="8" t="s">
        <v>23</v>
      </c>
      <c r="D16" s="7" t="s">
        <v>8</v>
      </c>
      <c r="E16" s="9">
        <v>170</v>
      </c>
      <c r="F16" s="7">
        <f t="shared" si="0"/>
        <v>164.9</v>
      </c>
      <c r="G16" s="7">
        <f t="shared" si="1"/>
        <v>161.5</v>
      </c>
      <c r="H16" s="7">
        <f t="shared" si="2"/>
        <v>158.1</v>
      </c>
      <c r="I16" s="2">
        <f t="shared" si="3"/>
        <v>153</v>
      </c>
      <c r="J16" s="13"/>
    </row>
    <row r="17" spans="1:10" ht="93" customHeight="1" x14ac:dyDescent="0.25">
      <c r="A17" s="3"/>
      <c r="B17" s="7">
        <v>58620</v>
      </c>
      <c r="C17" s="8" t="s">
        <v>24</v>
      </c>
      <c r="D17" s="7" t="s">
        <v>8</v>
      </c>
      <c r="E17" s="9">
        <v>84</v>
      </c>
      <c r="F17" s="7">
        <f t="shared" si="0"/>
        <v>81.48</v>
      </c>
      <c r="G17" s="7">
        <f t="shared" si="1"/>
        <v>79.8</v>
      </c>
      <c r="H17" s="7">
        <f t="shared" si="2"/>
        <v>78.12</v>
      </c>
      <c r="I17" s="2">
        <f t="shared" si="3"/>
        <v>75.599999999999994</v>
      </c>
      <c r="J17" s="13"/>
    </row>
    <row r="18" spans="1:10" ht="84" customHeight="1" x14ac:dyDescent="0.25">
      <c r="A18" s="3"/>
      <c r="B18" s="7">
        <v>58621</v>
      </c>
      <c r="C18" s="8" t="s">
        <v>25</v>
      </c>
      <c r="D18" s="7" t="s">
        <v>8</v>
      </c>
      <c r="E18" s="9">
        <v>65</v>
      </c>
      <c r="F18" s="7">
        <f t="shared" si="0"/>
        <v>63.05</v>
      </c>
      <c r="G18" s="7">
        <f t="shared" si="1"/>
        <v>61.75</v>
      </c>
      <c r="H18" s="7">
        <f t="shared" si="2"/>
        <v>60.45</v>
      </c>
      <c r="I18" s="2">
        <f t="shared" si="3"/>
        <v>58.5</v>
      </c>
      <c r="J18" s="13"/>
    </row>
    <row r="19" spans="1:10" ht="93" customHeight="1" x14ac:dyDescent="0.25">
      <c r="A19" s="3"/>
      <c r="B19" s="7">
        <v>58622</v>
      </c>
      <c r="C19" s="8" t="s">
        <v>26</v>
      </c>
      <c r="D19" s="7" t="s">
        <v>8</v>
      </c>
      <c r="E19" s="9">
        <v>80</v>
      </c>
      <c r="F19" s="7">
        <f t="shared" si="0"/>
        <v>77.599999999999994</v>
      </c>
      <c r="G19" s="7">
        <f t="shared" si="1"/>
        <v>76</v>
      </c>
      <c r="H19" s="7">
        <f t="shared" si="2"/>
        <v>74.400000000000006</v>
      </c>
      <c r="I19" s="2">
        <f t="shared" si="3"/>
        <v>72</v>
      </c>
      <c r="J19" s="13"/>
    </row>
    <row r="20" spans="1:10" ht="93" customHeight="1" x14ac:dyDescent="0.25">
      <c r="A20" s="3"/>
      <c r="B20" s="7">
        <v>58625</v>
      </c>
      <c r="C20" s="8" t="s">
        <v>27</v>
      </c>
      <c r="D20" s="7" t="s">
        <v>8</v>
      </c>
      <c r="E20" s="9">
        <v>80</v>
      </c>
      <c r="F20" s="7">
        <f t="shared" si="0"/>
        <v>77.599999999999994</v>
      </c>
      <c r="G20" s="7">
        <f t="shared" si="1"/>
        <v>76</v>
      </c>
      <c r="H20" s="7">
        <f t="shared" si="2"/>
        <v>74.400000000000006</v>
      </c>
      <c r="I20" s="2">
        <f t="shared" si="3"/>
        <v>72</v>
      </c>
      <c r="J20" s="13"/>
    </row>
    <row r="21" spans="1:10" ht="95.25" customHeight="1" x14ac:dyDescent="0.25">
      <c r="A21" s="3"/>
      <c r="B21" s="7">
        <v>58624</v>
      </c>
      <c r="C21" s="8" t="s">
        <v>28</v>
      </c>
      <c r="D21" s="7" t="s">
        <v>8</v>
      </c>
      <c r="E21" s="9">
        <v>80</v>
      </c>
      <c r="F21" s="7">
        <f t="shared" si="0"/>
        <v>77.599999999999994</v>
      </c>
      <c r="G21" s="7">
        <f t="shared" si="1"/>
        <v>76</v>
      </c>
      <c r="H21" s="7">
        <f t="shared" si="2"/>
        <v>74.400000000000006</v>
      </c>
      <c r="I21" s="2">
        <f t="shared" si="3"/>
        <v>72</v>
      </c>
      <c r="J21" s="13"/>
    </row>
    <row r="22" spans="1:10" ht="91.5" customHeight="1" x14ac:dyDescent="0.25">
      <c r="A22" s="3"/>
      <c r="B22" s="7">
        <v>58623</v>
      </c>
      <c r="C22" s="8" t="s">
        <v>29</v>
      </c>
      <c r="D22" s="7" t="s">
        <v>8</v>
      </c>
      <c r="E22" s="9">
        <v>95</v>
      </c>
      <c r="F22" s="7">
        <f t="shared" si="0"/>
        <v>92.15</v>
      </c>
      <c r="G22" s="7">
        <f t="shared" si="1"/>
        <v>90.25</v>
      </c>
      <c r="H22" s="7">
        <f t="shared" si="2"/>
        <v>88.35</v>
      </c>
      <c r="I22" s="2">
        <f t="shared" si="3"/>
        <v>85.5</v>
      </c>
      <c r="J22" s="13"/>
    </row>
    <row r="23" spans="1:10" ht="90" customHeight="1" x14ac:dyDescent="0.25">
      <c r="A23" s="3"/>
      <c r="B23" s="7">
        <v>61498</v>
      </c>
      <c r="C23" s="8" t="s">
        <v>30</v>
      </c>
      <c r="D23" s="7" t="s">
        <v>8</v>
      </c>
      <c r="E23" s="9">
        <v>69</v>
      </c>
      <c r="F23" s="7">
        <f t="shared" si="0"/>
        <v>66.930000000000007</v>
      </c>
      <c r="G23" s="7">
        <f t="shared" si="1"/>
        <v>65.55</v>
      </c>
      <c r="H23" s="7">
        <f t="shared" si="2"/>
        <v>64.17</v>
      </c>
      <c r="I23" s="2">
        <f t="shared" si="3"/>
        <v>62.1</v>
      </c>
      <c r="J23" s="13"/>
    </row>
    <row r="24" spans="1:10" ht="87" customHeight="1" x14ac:dyDescent="0.25">
      <c r="A24" s="3"/>
      <c r="B24" s="7">
        <v>59840</v>
      </c>
      <c r="C24" s="8" t="s">
        <v>31</v>
      </c>
      <c r="D24" s="7" t="s">
        <v>8</v>
      </c>
      <c r="E24" s="9">
        <v>52</v>
      </c>
      <c r="F24" s="7">
        <f t="shared" si="0"/>
        <v>50.44</v>
      </c>
      <c r="G24" s="7">
        <f t="shared" si="1"/>
        <v>49.4</v>
      </c>
      <c r="H24" s="7">
        <f t="shared" si="2"/>
        <v>48.36</v>
      </c>
      <c r="I24" s="2">
        <f t="shared" si="3"/>
        <v>46.8</v>
      </c>
      <c r="J24" s="13"/>
    </row>
    <row r="25" spans="1:10" ht="99" customHeight="1" x14ac:dyDescent="0.25">
      <c r="A25" s="3"/>
      <c r="B25" s="7">
        <v>57340</v>
      </c>
      <c r="C25" s="8" t="s">
        <v>32</v>
      </c>
      <c r="D25" s="7" t="s">
        <v>8</v>
      </c>
      <c r="E25" s="9">
        <v>80</v>
      </c>
      <c r="F25" s="7">
        <f t="shared" si="0"/>
        <v>77.599999999999994</v>
      </c>
      <c r="G25" s="7">
        <f t="shared" si="1"/>
        <v>76</v>
      </c>
      <c r="H25" s="7">
        <f t="shared" si="2"/>
        <v>74.400000000000006</v>
      </c>
      <c r="I25" s="2">
        <f t="shared" si="3"/>
        <v>72</v>
      </c>
      <c r="J25" s="13"/>
    </row>
    <row r="26" spans="1:10" ht="84" customHeight="1" x14ac:dyDescent="0.25">
      <c r="A26" s="3"/>
      <c r="B26" s="7">
        <v>57339</v>
      </c>
      <c r="C26" s="8" t="s">
        <v>33</v>
      </c>
      <c r="D26" s="7" t="s">
        <v>8</v>
      </c>
      <c r="E26" s="9">
        <v>85</v>
      </c>
      <c r="F26" s="7">
        <f t="shared" si="0"/>
        <v>82.45</v>
      </c>
      <c r="G26" s="7">
        <f t="shared" si="1"/>
        <v>80.75</v>
      </c>
      <c r="H26" s="7">
        <f t="shared" si="2"/>
        <v>79.05</v>
      </c>
      <c r="I26" s="2">
        <f t="shared" si="3"/>
        <v>76.5</v>
      </c>
      <c r="J26" s="13"/>
    </row>
    <row r="27" spans="1:10" ht="91.5" customHeight="1" x14ac:dyDescent="0.25">
      <c r="A27" s="3"/>
      <c r="B27" s="7">
        <v>58108</v>
      </c>
      <c r="C27" s="8" t="s">
        <v>34</v>
      </c>
      <c r="D27" s="7" t="s">
        <v>8</v>
      </c>
      <c r="E27" s="9">
        <v>50</v>
      </c>
      <c r="F27" s="7">
        <f t="shared" si="0"/>
        <v>48.5</v>
      </c>
      <c r="G27" s="7">
        <f t="shared" si="1"/>
        <v>47.5</v>
      </c>
      <c r="H27" s="7">
        <f t="shared" si="2"/>
        <v>46.5</v>
      </c>
      <c r="I27" s="2">
        <f t="shared" si="3"/>
        <v>45</v>
      </c>
      <c r="J27" s="13"/>
    </row>
    <row r="28" spans="1:10" ht="87" customHeight="1" x14ac:dyDescent="0.25">
      <c r="A28" s="3"/>
      <c r="B28" s="7">
        <v>47838</v>
      </c>
      <c r="C28" s="8" t="s">
        <v>35</v>
      </c>
      <c r="D28" s="7" t="s">
        <v>8</v>
      </c>
      <c r="E28" s="9">
        <v>71</v>
      </c>
      <c r="F28" s="7">
        <f t="shared" si="0"/>
        <v>68.87</v>
      </c>
      <c r="G28" s="7">
        <f t="shared" si="1"/>
        <v>67.45</v>
      </c>
      <c r="H28" s="7">
        <f t="shared" si="2"/>
        <v>66.03</v>
      </c>
      <c r="I28" s="2">
        <f t="shared" si="3"/>
        <v>63.9</v>
      </c>
      <c r="J28" s="13"/>
    </row>
    <row r="29" spans="1:10" ht="80.25" customHeight="1" x14ac:dyDescent="0.25">
      <c r="A29" s="3"/>
      <c r="B29" s="7">
        <v>47841</v>
      </c>
      <c r="C29" s="8" t="s">
        <v>36</v>
      </c>
      <c r="D29" s="7" t="s">
        <v>8</v>
      </c>
      <c r="E29" s="9">
        <v>82</v>
      </c>
      <c r="F29" s="7">
        <f t="shared" ref="F29:F43" si="4">E29-(E29*0.03)</f>
        <v>79.540000000000006</v>
      </c>
      <c r="G29" s="7">
        <f t="shared" ref="G29:G43" si="5">E29-(E29*0.05)</f>
        <v>77.900000000000006</v>
      </c>
      <c r="H29" s="7">
        <f t="shared" ref="H29:H43" si="6">E29-(E29*0.07)</f>
        <v>76.260000000000005</v>
      </c>
      <c r="I29" s="2">
        <f t="shared" ref="I29:I43" si="7">E29-(E29*0.1)</f>
        <v>73.8</v>
      </c>
      <c r="J29" s="13"/>
    </row>
    <row r="30" spans="1:10" ht="93.75" customHeight="1" x14ac:dyDescent="0.25">
      <c r="A30" s="3"/>
      <c r="B30" s="7">
        <v>47844</v>
      </c>
      <c r="C30" s="8" t="s">
        <v>37</v>
      </c>
      <c r="D30" s="7" t="s">
        <v>8</v>
      </c>
      <c r="E30" s="9">
        <v>80</v>
      </c>
      <c r="F30" s="7">
        <f t="shared" si="4"/>
        <v>77.599999999999994</v>
      </c>
      <c r="G30" s="7">
        <f t="shared" si="5"/>
        <v>76</v>
      </c>
      <c r="H30" s="7">
        <f t="shared" si="6"/>
        <v>74.400000000000006</v>
      </c>
      <c r="I30" s="2">
        <f t="shared" si="7"/>
        <v>72</v>
      </c>
      <c r="J30" s="13"/>
    </row>
    <row r="31" spans="1:10" ht="90" customHeight="1" x14ac:dyDescent="0.25">
      <c r="A31" s="3"/>
      <c r="B31" s="7">
        <v>61077</v>
      </c>
      <c r="C31" s="8" t="s">
        <v>38</v>
      </c>
      <c r="D31" s="7" t="s">
        <v>8</v>
      </c>
      <c r="E31" s="9">
        <v>70</v>
      </c>
      <c r="F31" s="7">
        <f t="shared" si="4"/>
        <v>67.900000000000006</v>
      </c>
      <c r="G31" s="7">
        <f t="shared" si="5"/>
        <v>66.5</v>
      </c>
      <c r="H31" s="7">
        <f t="shared" si="6"/>
        <v>65.099999999999994</v>
      </c>
      <c r="I31" s="2">
        <f t="shared" si="7"/>
        <v>63</v>
      </c>
      <c r="J31" s="13"/>
    </row>
    <row r="32" spans="1:10" ht="90" customHeight="1" x14ac:dyDescent="0.25">
      <c r="A32" s="3"/>
      <c r="B32" s="7">
        <v>61076</v>
      </c>
      <c r="C32" s="8" t="s">
        <v>39</v>
      </c>
      <c r="D32" s="7" t="s">
        <v>8</v>
      </c>
      <c r="E32" s="9">
        <v>65</v>
      </c>
      <c r="F32" s="7">
        <f t="shared" si="4"/>
        <v>63.05</v>
      </c>
      <c r="G32" s="7">
        <f t="shared" si="5"/>
        <v>61.75</v>
      </c>
      <c r="H32" s="7">
        <f t="shared" si="6"/>
        <v>60.45</v>
      </c>
      <c r="I32" s="2">
        <f t="shared" si="7"/>
        <v>58.5</v>
      </c>
      <c r="J32" s="13"/>
    </row>
    <row r="33" spans="1:10" ht="93.75" customHeight="1" x14ac:dyDescent="0.25">
      <c r="A33" s="3"/>
      <c r="B33" s="7">
        <v>50615</v>
      </c>
      <c r="C33" s="8" t="s">
        <v>40</v>
      </c>
      <c r="D33" s="7" t="s">
        <v>8</v>
      </c>
      <c r="E33" s="9">
        <v>80</v>
      </c>
      <c r="F33" s="7">
        <f t="shared" si="4"/>
        <v>77.599999999999994</v>
      </c>
      <c r="G33" s="7">
        <f t="shared" si="5"/>
        <v>76</v>
      </c>
      <c r="H33" s="7">
        <f t="shared" si="6"/>
        <v>74.400000000000006</v>
      </c>
      <c r="I33" s="2">
        <f t="shared" si="7"/>
        <v>72</v>
      </c>
      <c r="J33" s="13"/>
    </row>
    <row r="34" spans="1:10" ht="110.25" customHeight="1" x14ac:dyDescent="0.25">
      <c r="A34" s="3"/>
      <c r="B34" s="7">
        <v>57343</v>
      </c>
      <c r="C34" s="8" t="s">
        <v>41</v>
      </c>
      <c r="D34" s="7" t="s">
        <v>8</v>
      </c>
      <c r="E34" s="9">
        <v>104</v>
      </c>
      <c r="F34" s="7">
        <f t="shared" si="4"/>
        <v>100.88</v>
      </c>
      <c r="G34" s="7">
        <f t="shared" si="5"/>
        <v>98.8</v>
      </c>
      <c r="H34" s="7">
        <f t="shared" si="6"/>
        <v>96.72</v>
      </c>
      <c r="I34" s="2">
        <f t="shared" si="7"/>
        <v>93.6</v>
      </c>
      <c r="J34" s="13"/>
    </row>
    <row r="35" spans="1:10" ht="105.75" customHeight="1" x14ac:dyDescent="0.25">
      <c r="A35" s="3"/>
      <c r="B35" s="7">
        <v>57346</v>
      </c>
      <c r="C35" s="8" t="s">
        <v>42</v>
      </c>
      <c r="D35" s="7" t="s">
        <v>8</v>
      </c>
      <c r="E35" s="9">
        <v>71</v>
      </c>
      <c r="F35" s="7">
        <f t="shared" si="4"/>
        <v>68.87</v>
      </c>
      <c r="G35" s="7">
        <f t="shared" si="5"/>
        <v>67.45</v>
      </c>
      <c r="H35" s="7">
        <f t="shared" si="6"/>
        <v>66.03</v>
      </c>
      <c r="I35" s="2">
        <f t="shared" si="7"/>
        <v>63.9</v>
      </c>
      <c r="J35" s="13"/>
    </row>
    <row r="36" spans="1:10" ht="94.5" customHeight="1" x14ac:dyDescent="0.25">
      <c r="A36" s="3"/>
      <c r="B36" s="7">
        <v>50514</v>
      </c>
      <c r="C36" s="8" t="s">
        <v>43</v>
      </c>
      <c r="D36" s="7" t="s">
        <v>8</v>
      </c>
      <c r="E36" s="9">
        <v>85</v>
      </c>
      <c r="F36" s="7">
        <f t="shared" si="4"/>
        <v>82.45</v>
      </c>
      <c r="G36" s="7">
        <f t="shared" si="5"/>
        <v>80.75</v>
      </c>
      <c r="H36" s="7">
        <f t="shared" si="6"/>
        <v>79.05</v>
      </c>
      <c r="I36" s="2">
        <f t="shared" si="7"/>
        <v>76.5</v>
      </c>
      <c r="J36" s="13"/>
    </row>
    <row r="37" spans="1:10" ht="80.25" customHeight="1" x14ac:dyDescent="0.25">
      <c r="A37" s="3"/>
      <c r="B37" s="7">
        <v>61085</v>
      </c>
      <c r="C37" s="8" t="s">
        <v>44</v>
      </c>
      <c r="D37" s="7" t="s">
        <v>8</v>
      </c>
      <c r="E37" s="9">
        <v>75</v>
      </c>
      <c r="F37" s="7">
        <f t="shared" si="4"/>
        <v>72.75</v>
      </c>
      <c r="G37" s="7">
        <f t="shared" si="5"/>
        <v>71.25</v>
      </c>
      <c r="H37" s="7">
        <f t="shared" si="6"/>
        <v>69.75</v>
      </c>
      <c r="I37" s="2">
        <f t="shared" si="7"/>
        <v>67.5</v>
      </c>
      <c r="J37" s="13"/>
    </row>
    <row r="38" spans="1:10" ht="75.75" customHeight="1" x14ac:dyDescent="0.25">
      <c r="A38" s="3"/>
      <c r="B38" s="7">
        <v>61083</v>
      </c>
      <c r="C38" s="8" t="s">
        <v>45</v>
      </c>
      <c r="D38" s="7" t="s">
        <v>8</v>
      </c>
      <c r="E38" s="9">
        <v>70</v>
      </c>
      <c r="F38" s="7">
        <f t="shared" si="4"/>
        <v>67.900000000000006</v>
      </c>
      <c r="G38" s="7">
        <f t="shared" si="5"/>
        <v>66.5</v>
      </c>
      <c r="H38" s="7">
        <f t="shared" si="6"/>
        <v>65.099999999999994</v>
      </c>
      <c r="I38" s="2">
        <f t="shared" si="7"/>
        <v>63</v>
      </c>
      <c r="J38" s="13"/>
    </row>
    <row r="39" spans="1:10" ht="91.5" customHeight="1" x14ac:dyDescent="0.25">
      <c r="A39" s="3"/>
      <c r="B39" s="7">
        <v>61072</v>
      </c>
      <c r="C39" s="8" t="s">
        <v>46</v>
      </c>
      <c r="D39" s="7" t="s">
        <v>8</v>
      </c>
      <c r="E39" s="9">
        <v>85</v>
      </c>
      <c r="F39" s="7">
        <f t="shared" si="4"/>
        <v>82.45</v>
      </c>
      <c r="G39" s="7">
        <f t="shared" si="5"/>
        <v>80.75</v>
      </c>
      <c r="H39" s="7">
        <f t="shared" si="6"/>
        <v>79.05</v>
      </c>
      <c r="I39" s="2">
        <f t="shared" si="7"/>
        <v>76.5</v>
      </c>
      <c r="J39" s="13"/>
    </row>
    <row r="40" spans="1:10" ht="82.5" customHeight="1" x14ac:dyDescent="0.25">
      <c r="A40" s="3"/>
      <c r="B40" s="7">
        <v>61071</v>
      </c>
      <c r="C40" s="8" t="s">
        <v>47</v>
      </c>
      <c r="D40" s="7" t="s">
        <v>8</v>
      </c>
      <c r="E40" s="9">
        <v>91</v>
      </c>
      <c r="F40" s="7">
        <f t="shared" si="4"/>
        <v>88.27</v>
      </c>
      <c r="G40" s="7">
        <f t="shared" si="5"/>
        <v>86.45</v>
      </c>
      <c r="H40" s="7">
        <f t="shared" si="6"/>
        <v>84.63</v>
      </c>
      <c r="I40" s="2">
        <f t="shared" si="7"/>
        <v>81.900000000000006</v>
      </c>
      <c r="J40" s="13"/>
    </row>
    <row r="41" spans="1:10" ht="81" customHeight="1" x14ac:dyDescent="0.25">
      <c r="A41" s="3"/>
      <c r="B41" s="7">
        <v>33564</v>
      </c>
      <c r="C41" s="8" t="s">
        <v>48</v>
      </c>
      <c r="D41" s="7" t="s">
        <v>8</v>
      </c>
      <c r="E41" s="9">
        <v>40</v>
      </c>
      <c r="F41" s="7">
        <f t="shared" si="4"/>
        <v>38.799999999999997</v>
      </c>
      <c r="G41" s="7">
        <f t="shared" si="5"/>
        <v>38</v>
      </c>
      <c r="H41" s="7">
        <f t="shared" si="6"/>
        <v>37.200000000000003</v>
      </c>
      <c r="I41" s="2">
        <f t="shared" si="7"/>
        <v>36</v>
      </c>
      <c r="J41" s="13"/>
    </row>
    <row r="42" spans="1:10" ht="76.5" customHeight="1" x14ac:dyDescent="0.25">
      <c r="A42" s="3"/>
      <c r="B42" s="7">
        <v>33591</v>
      </c>
      <c r="C42" s="8" t="s">
        <v>49</v>
      </c>
      <c r="D42" s="7" t="s">
        <v>8</v>
      </c>
      <c r="E42" s="9">
        <v>39</v>
      </c>
      <c r="F42" s="7">
        <f t="shared" si="4"/>
        <v>37.83</v>
      </c>
      <c r="G42" s="7">
        <f t="shared" si="5"/>
        <v>37.049999999999997</v>
      </c>
      <c r="H42" s="7">
        <f t="shared" si="6"/>
        <v>36.269999999999996</v>
      </c>
      <c r="I42" s="2">
        <f t="shared" si="7"/>
        <v>35.1</v>
      </c>
      <c r="J42" s="13"/>
    </row>
    <row r="43" spans="1:10" ht="87" customHeight="1" x14ac:dyDescent="0.25">
      <c r="A43" s="3"/>
      <c r="B43" s="7">
        <v>45181</v>
      </c>
      <c r="C43" s="8" t="s">
        <v>50</v>
      </c>
      <c r="D43" s="7" t="s">
        <v>8</v>
      </c>
      <c r="E43" s="9">
        <v>58</v>
      </c>
      <c r="F43" s="7">
        <f t="shared" si="4"/>
        <v>56.26</v>
      </c>
      <c r="G43" s="7">
        <f t="shared" si="5"/>
        <v>55.1</v>
      </c>
      <c r="H43" s="7">
        <f t="shared" si="6"/>
        <v>53.94</v>
      </c>
      <c r="I43" s="2">
        <f t="shared" si="7"/>
        <v>52.2</v>
      </c>
      <c r="J43" s="13"/>
    </row>
    <row r="44" spans="1:10" ht="92.25" customHeight="1" x14ac:dyDescent="0.25">
      <c r="A44" s="3"/>
      <c r="B44" s="7">
        <v>57450</v>
      </c>
      <c r="C44" s="8" t="s">
        <v>51</v>
      </c>
      <c r="D44" s="7" t="s">
        <v>8</v>
      </c>
      <c r="E44" s="9">
        <v>90</v>
      </c>
      <c r="F44" s="7">
        <f>E44-(E44*0.03)</f>
        <v>87.3</v>
      </c>
      <c r="G44" s="7">
        <f>E44-(E44*0.05)</f>
        <v>85.5</v>
      </c>
      <c r="H44" s="7">
        <f>E44-(E44*0.07)</f>
        <v>83.7</v>
      </c>
      <c r="I44" s="2">
        <f>E44-(E44*0.1)</f>
        <v>81</v>
      </c>
      <c r="J44" s="13"/>
    </row>
    <row r="45" spans="1:10" ht="92.25" customHeight="1" x14ac:dyDescent="0.25">
      <c r="A45" s="3"/>
      <c r="B45" s="7">
        <v>57352</v>
      </c>
      <c r="C45" s="8" t="s">
        <v>52</v>
      </c>
      <c r="D45" s="7" t="s">
        <v>8</v>
      </c>
      <c r="E45" s="9">
        <v>95</v>
      </c>
      <c r="F45" s="7">
        <f t="shared" ref="F45:F82" si="8">E45-(E45*0.03)</f>
        <v>92.15</v>
      </c>
      <c r="G45" s="7">
        <f t="shared" ref="G45:G82" si="9">E45-(E45*0.05)</f>
        <v>90.25</v>
      </c>
      <c r="H45" s="7">
        <f t="shared" ref="H45:H82" si="10">E45-(E45*0.07)</f>
        <v>88.35</v>
      </c>
      <c r="I45" s="2">
        <f t="shared" ref="I45:I82" si="11">E45-(E45*0.1)</f>
        <v>85.5</v>
      </c>
      <c r="J45" s="13"/>
    </row>
    <row r="46" spans="1:10" ht="88.5" customHeight="1" x14ac:dyDescent="0.25">
      <c r="A46" s="3"/>
      <c r="B46" s="10">
        <v>57351</v>
      </c>
      <c r="C46" s="8" t="s">
        <v>53</v>
      </c>
      <c r="D46" s="7" t="s">
        <v>8</v>
      </c>
      <c r="E46" s="9">
        <v>86</v>
      </c>
      <c r="F46" s="7">
        <f t="shared" si="8"/>
        <v>83.42</v>
      </c>
      <c r="G46" s="7">
        <f t="shared" si="9"/>
        <v>81.7</v>
      </c>
      <c r="H46" s="7">
        <f t="shared" si="10"/>
        <v>79.98</v>
      </c>
      <c r="I46" s="2">
        <f t="shared" si="11"/>
        <v>77.400000000000006</v>
      </c>
      <c r="J46" s="13"/>
    </row>
    <row r="47" spans="1:10" ht="88.5" customHeight="1" x14ac:dyDescent="0.25">
      <c r="A47" s="3"/>
      <c r="B47" s="7">
        <v>57353</v>
      </c>
      <c r="C47" s="8" t="s">
        <v>54</v>
      </c>
      <c r="D47" s="7" t="s">
        <v>8</v>
      </c>
      <c r="E47" s="9">
        <v>95</v>
      </c>
      <c r="F47" s="7">
        <f t="shared" si="8"/>
        <v>92.15</v>
      </c>
      <c r="G47" s="7">
        <f t="shared" si="9"/>
        <v>90.25</v>
      </c>
      <c r="H47" s="7">
        <f t="shared" si="10"/>
        <v>88.35</v>
      </c>
      <c r="I47" s="2">
        <f t="shared" si="11"/>
        <v>85.5</v>
      </c>
      <c r="J47" s="13"/>
    </row>
    <row r="48" spans="1:10" ht="91.5" customHeight="1" x14ac:dyDescent="0.25">
      <c r="A48" s="3"/>
      <c r="B48" s="7">
        <v>46699</v>
      </c>
      <c r="C48" s="8" t="s">
        <v>55</v>
      </c>
      <c r="D48" s="7" t="s">
        <v>8</v>
      </c>
      <c r="E48" s="9">
        <v>165</v>
      </c>
      <c r="F48" s="7">
        <f t="shared" si="8"/>
        <v>160.05000000000001</v>
      </c>
      <c r="G48" s="7">
        <f t="shared" si="9"/>
        <v>156.75</v>
      </c>
      <c r="H48" s="7">
        <f t="shared" si="10"/>
        <v>153.44999999999999</v>
      </c>
      <c r="I48" s="2">
        <f t="shared" si="11"/>
        <v>148.5</v>
      </c>
      <c r="J48" s="13"/>
    </row>
    <row r="49" spans="1:10" ht="94.5" customHeight="1" x14ac:dyDescent="0.25">
      <c r="A49" s="3"/>
      <c r="B49" s="7">
        <v>48903</v>
      </c>
      <c r="C49" s="8" t="s">
        <v>56</v>
      </c>
      <c r="D49" s="7" t="s">
        <v>8</v>
      </c>
      <c r="E49" s="9">
        <v>120</v>
      </c>
      <c r="F49" s="7">
        <f t="shared" si="8"/>
        <v>116.4</v>
      </c>
      <c r="G49" s="7">
        <f t="shared" si="9"/>
        <v>114</v>
      </c>
      <c r="H49" s="7">
        <f t="shared" si="10"/>
        <v>111.6</v>
      </c>
      <c r="I49" s="2">
        <f t="shared" si="11"/>
        <v>108</v>
      </c>
      <c r="J49" s="13"/>
    </row>
    <row r="50" spans="1:10" ht="89.25" customHeight="1" x14ac:dyDescent="0.25">
      <c r="A50" s="3"/>
      <c r="B50" s="7">
        <v>46698</v>
      </c>
      <c r="C50" s="8" t="s">
        <v>57</v>
      </c>
      <c r="D50" s="7" t="s">
        <v>8</v>
      </c>
      <c r="E50" s="9">
        <v>130</v>
      </c>
      <c r="F50" s="7">
        <f t="shared" si="8"/>
        <v>126.1</v>
      </c>
      <c r="G50" s="7">
        <f t="shared" si="9"/>
        <v>123.5</v>
      </c>
      <c r="H50" s="7">
        <f t="shared" si="10"/>
        <v>120.9</v>
      </c>
      <c r="I50" s="2">
        <f t="shared" si="11"/>
        <v>117</v>
      </c>
      <c r="J50" s="13"/>
    </row>
    <row r="51" spans="1:10" ht="96" customHeight="1" x14ac:dyDescent="0.25">
      <c r="A51" s="3"/>
      <c r="B51" s="7">
        <v>61089</v>
      </c>
      <c r="C51" s="8" t="s">
        <v>58</v>
      </c>
      <c r="D51" s="7" t="s">
        <v>8</v>
      </c>
      <c r="E51" s="9">
        <v>110</v>
      </c>
      <c r="F51" s="7">
        <f t="shared" si="8"/>
        <v>106.7</v>
      </c>
      <c r="G51" s="7">
        <f t="shared" si="9"/>
        <v>104.5</v>
      </c>
      <c r="H51" s="7">
        <f t="shared" si="10"/>
        <v>102.3</v>
      </c>
      <c r="I51" s="2">
        <f t="shared" si="11"/>
        <v>99</v>
      </c>
      <c r="J51" s="13"/>
    </row>
    <row r="52" spans="1:10" ht="91.5" customHeight="1" x14ac:dyDescent="0.25">
      <c r="A52" s="3"/>
      <c r="B52" s="7">
        <v>61090</v>
      </c>
      <c r="C52" s="8" t="s">
        <v>59</v>
      </c>
      <c r="D52" s="7" t="s">
        <v>8</v>
      </c>
      <c r="E52" s="9">
        <v>148</v>
      </c>
      <c r="F52" s="7">
        <f t="shared" si="8"/>
        <v>143.56</v>
      </c>
      <c r="G52" s="7">
        <f t="shared" si="9"/>
        <v>140.6</v>
      </c>
      <c r="H52" s="7">
        <f t="shared" si="10"/>
        <v>137.63999999999999</v>
      </c>
      <c r="I52" s="2">
        <f t="shared" si="11"/>
        <v>133.19999999999999</v>
      </c>
      <c r="J52" s="13"/>
    </row>
    <row r="53" spans="1:10" ht="93.75" customHeight="1" x14ac:dyDescent="0.25">
      <c r="A53" s="3"/>
      <c r="B53" s="7">
        <v>61497</v>
      </c>
      <c r="C53" s="8" t="s">
        <v>60</v>
      </c>
      <c r="D53" s="7" t="s">
        <v>8</v>
      </c>
      <c r="E53" s="9">
        <v>160</v>
      </c>
      <c r="F53" s="7">
        <f t="shared" si="8"/>
        <v>155.19999999999999</v>
      </c>
      <c r="G53" s="7">
        <f t="shared" si="9"/>
        <v>152</v>
      </c>
      <c r="H53" s="7">
        <f t="shared" si="10"/>
        <v>148.80000000000001</v>
      </c>
      <c r="I53" s="2">
        <f t="shared" si="11"/>
        <v>144</v>
      </c>
      <c r="J53" s="13"/>
    </row>
    <row r="54" spans="1:10" ht="93" customHeight="1" x14ac:dyDescent="0.25">
      <c r="A54" s="3"/>
      <c r="B54" s="7">
        <v>61495</v>
      </c>
      <c r="C54" s="8" t="s">
        <v>61</v>
      </c>
      <c r="D54" s="7" t="s">
        <v>8</v>
      </c>
      <c r="E54" s="9">
        <v>145</v>
      </c>
      <c r="F54" s="7">
        <f t="shared" si="8"/>
        <v>140.65</v>
      </c>
      <c r="G54" s="7">
        <f t="shared" si="9"/>
        <v>137.75</v>
      </c>
      <c r="H54" s="7">
        <f t="shared" si="10"/>
        <v>134.85</v>
      </c>
      <c r="I54" s="2">
        <f t="shared" si="11"/>
        <v>130.5</v>
      </c>
      <c r="J54" s="13"/>
    </row>
    <row r="55" spans="1:10" ht="85.5" customHeight="1" x14ac:dyDescent="0.25">
      <c r="A55" s="3"/>
      <c r="B55" s="7">
        <v>61496</v>
      </c>
      <c r="C55" s="8" t="s">
        <v>62</v>
      </c>
      <c r="D55" s="7" t="s">
        <v>8</v>
      </c>
      <c r="E55" s="9">
        <v>160</v>
      </c>
      <c r="F55" s="7">
        <f t="shared" si="8"/>
        <v>155.19999999999999</v>
      </c>
      <c r="G55" s="7">
        <f t="shared" si="9"/>
        <v>152</v>
      </c>
      <c r="H55" s="7">
        <f t="shared" si="10"/>
        <v>148.80000000000001</v>
      </c>
      <c r="I55" s="2">
        <f t="shared" si="11"/>
        <v>144</v>
      </c>
      <c r="J55" s="13"/>
    </row>
    <row r="56" spans="1:10" ht="93.75" customHeight="1" x14ac:dyDescent="0.25">
      <c r="A56" s="3"/>
      <c r="B56" s="7">
        <v>61491</v>
      </c>
      <c r="C56" s="8" t="s">
        <v>63</v>
      </c>
      <c r="D56" s="7" t="s">
        <v>8</v>
      </c>
      <c r="E56" s="9">
        <v>90</v>
      </c>
      <c r="F56" s="7">
        <f t="shared" si="8"/>
        <v>87.3</v>
      </c>
      <c r="G56" s="7">
        <f t="shared" si="9"/>
        <v>85.5</v>
      </c>
      <c r="H56" s="7">
        <f t="shared" si="10"/>
        <v>83.7</v>
      </c>
      <c r="I56" s="2">
        <f t="shared" si="11"/>
        <v>81</v>
      </c>
      <c r="J56" s="13"/>
    </row>
    <row r="57" spans="1:10" ht="96.75" customHeight="1" x14ac:dyDescent="0.25">
      <c r="A57" s="3"/>
      <c r="B57" s="7">
        <v>61492</v>
      </c>
      <c r="C57" s="8" t="s">
        <v>64</v>
      </c>
      <c r="D57" s="7" t="s">
        <v>8</v>
      </c>
      <c r="E57" s="9">
        <v>100</v>
      </c>
      <c r="F57" s="7">
        <f t="shared" si="8"/>
        <v>97</v>
      </c>
      <c r="G57" s="7">
        <f t="shared" si="9"/>
        <v>95</v>
      </c>
      <c r="H57" s="7">
        <f t="shared" si="10"/>
        <v>93</v>
      </c>
      <c r="I57" s="2">
        <f t="shared" si="11"/>
        <v>90</v>
      </c>
      <c r="J57" s="13"/>
    </row>
    <row r="58" spans="1:10" ht="93" customHeight="1" x14ac:dyDescent="0.25">
      <c r="A58" s="3"/>
      <c r="B58" s="7">
        <v>47837</v>
      </c>
      <c r="C58" s="8" t="s">
        <v>65</v>
      </c>
      <c r="D58" s="7" t="s">
        <v>8</v>
      </c>
      <c r="E58" s="9">
        <v>123</v>
      </c>
      <c r="F58" s="7">
        <f t="shared" si="8"/>
        <v>119.31</v>
      </c>
      <c r="G58" s="7">
        <f t="shared" si="9"/>
        <v>116.85</v>
      </c>
      <c r="H58" s="7">
        <f t="shared" si="10"/>
        <v>114.39</v>
      </c>
      <c r="I58" s="2">
        <f t="shared" si="11"/>
        <v>110.7</v>
      </c>
      <c r="J58" s="13"/>
    </row>
    <row r="59" spans="1:10" ht="93" customHeight="1" x14ac:dyDescent="0.25">
      <c r="A59" s="3"/>
      <c r="B59" s="7">
        <v>47836</v>
      </c>
      <c r="C59" s="8" t="s">
        <v>66</v>
      </c>
      <c r="D59" s="7" t="s">
        <v>8</v>
      </c>
      <c r="E59" s="9">
        <v>59</v>
      </c>
      <c r="F59" s="7">
        <f t="shared" si="8"/>
        <v>57.23</v>
      </c>
      <c r="G59" s="7">
        <f t="shared" si="9"/>
        <v>56.05</v>
      </c>
      <c r="H59" s="7">
        <f t="shared" si="10"/>
        <v>54.87</v>
      </c>
      <c r="I59" s="2">
        <f t="shared" si="11"/>
        <v>53.1</v>
      </c>
      <c r="J59" s="13"/>
    </row>
    <row r="60" spans="1:10" ht="81.75" customHeight="1" x14ac:dyDescent="0.25">
      <c r="A60" s="3"/>
      <c r="B60" s="7">
        <v>47843</v>
      </c>
      <c r="C60" s="8" t="s">
        <v>67</v>
      </c>
      <c r="D60" s="7" t="s">
        <v>8</v>
      </c>
      <c r="E60" s="9">
        <v>147</v>
      </c>
      <c r="F60" s="7">
        <f t="shared" si="8"/>
        <v>142.59</v>
      </c>
      <c r="G60" s="7">
        <f t="shared" si="9"/>
        <v>139.65</v>
      </c>
      <c r="H60" s="7">
        <f t="shared" si="10"/>
        <v>136.71</v>
      </c>
      <c r="I60" s="2">
        <f t="shared" si="11"/>
        <v>132.30000000000001</v>
      </c>
      <c r="J60" s="13"/>
    </row>
    <row r="61" spans="1:10" ht="81.75" customHeight="1" x14ac:dyDescent="0.25">
      <c r="A61" s="3"/>
      <c r="B61" s="7">
        <v>47835</v>
      </c>
      <c r="C61" s="8" t="s">
        <v>68</v>
      </c>
      <c r="D61" s="7" t="s">
        <v>8</v>
      </c>
      <c r="E61" s="9">
        <v>110</v>
      </c>
      <c r="F61" s="7">
        <f t="shared" si="8"/>
        <v>106.7</v>
      </c>
      <c r="G61" s="7">
        <f t="shared" si="9"/>
        <v>104.5</v>
      </c>
      <c r="H61" s="7">
        <f t="shared" si="10"/>
        <v>102.3</v>
      </c>
      <c r="I61" s="2">
        <f t="shared" si="11"/>
        <v>99</v>
      </c>
      <c r="J61" s="13"/>
    </row>
    <row r="62" spans="1:10" ht="92.25" customHeight="1" x14ac:dyDescent="0.25">
      <c r="A62" s="3"/>
      <c r="B62" s="7">
        <v>47834</v>
      </c>
      <c r="C62" s="8" t="s">
        <v>69</v>
      </c>
      <c r="D62" s="7" t="s">
        <v>8</v>
      </c>
      <c r="E62" s="9">
        <v>93</v>
      </c>
      <c r="F62" s="7">
        <f t="shared" si="8"/>
        <v>90.21</v>
      </c>
      <c r="G62" s="7">
        <f t="shared" si="9"/>
        <v>88.35</v>
      </c>
      <c r="H62" s="7">
        <f t="shared" si="10"/>
        <v>86.49</v>
      </c>
      <c r="I62" s="2">
        <f t="shared" si="11"/>
        <v>83.7</v>
      </c>
      <c r="J62" s="13"/>
    </row>
    <row r="63" spans="1:10" ht="79.5" customHeight="1" x14ac:dyDescent="0.25">
      <c r="A63" s="3"/>
      <c r="B63" s="7">
        <v>47846</v>
      </c>
      <c r="C63" s="8" t="s">
        <v>70</v>
      </c>
      <c r="D63" s="7" t="s">
        <v>8</v>
      </c>
      <c r="E63" s="9">
        <v>125</v>
      </c>
      <c r="F63" s="7">
        <f t="shared" si="8"/>
        <v>121.25</v>
      </c>
      <c r="G63" s="7">
        <f t="shared" si="9"/>
        <v>118.75</v>
      </c>
      <c r="H63" s="7">
        <f t="shared" si="10"/>
        <v>116.25</v>
      </c>
      <c r="I63" s="2">
        <f t="shared" si="11"/>
        <v>112.5</v>
      </c>
      <c r="J63" s="13"/>
    </row>
    <row r="64" spans="1:10" ht="92.25" customHeight="1" x14ac:dyDescent="0.25">
      <c r="A64" s="3"/>
      <c r="B64" s="7">
        <v>47845</v>
      </c>
      <c r="C64" s="8" t="s">
        <v>71</v>
      </c>
      <c r="D64" s="7" t="s">
        <v>8</v>
      </c>
      <c r="E64" s="9">
        <v>67</v>
      </c>
      <c r="F64" s="7">
        <f t="shared" si="8"/>
        <v>64.989999999999995</v>
      </c>
      <c r="G64" s="7">
        <f t="shared" si="9"/>
        <v>63.65</v>
      </c>
      <c r="H64" s="7">
        <f t="shared" si="10"/>
        <v>62.31</v>
      </c>
      <c r="I64" s="2">
        <f t="shared" si="11"/>
        <v>60.3</v>
      </c>
      <c r="J64" s="13"/>
    </row>
    <row r="65" spans="1:10" ht="80.25" customHeight="1" x14ac:dyDescent="0.25">
      <c r="A65" s="3"/>
      <c r="B65" s="7">
        <v>57384</v>
      </c>
      <c r="C65" s="8" t="s">
        <v>72</v>
      </c>
      <c r="D65" s="7" t="s">
        <v>8</v>
      </c>
      <c r="E65" s="9">
        <v>360</v>
      </c>
      <c r="F65" s="7">
        <f t="shared" si="8"/>
        <v>349.2</v>
      </c>
      <c r="G65" s="7">
        <f t="shared" si="9"/>
        <v>342</v>
      </c>
      <c r="H65" s="7">
        <f t="shared" si="10"/>
        <v>334.8</v>
      </c>
      <c r="I65" s="2">
        <f t="shared" si="11"/>
        <v>324</v>
      </c>
      <c r="J65" s="13"/>
    </row>
    <row r="66" spans="1:10" ht="81" customHeight="1" x14ac:dyDescent="0.25">
      <c r="A66" s="3"/>
      <c r="B66" s="7">
        <v>57383</v>
      </c>
      <c r="C66" s="8" t="s">
        <v>73</v>
      </c>
      <c r="D66" s="7" t="s">
        <v>8</v>
      </c>
      <c r="E66" s="9">
        <v>171</v>
      </c>
      <c r="F66" s="7">
        <f t="shared" si="8"/>
        <v>165.87</v>
      </c>
      <c r="G66" s="7">
        <f t="shared" si="9"/>
        <v>162.44999999999999</v>
      </c>
      <c r="H66" s="7">
        <f t="shared" si="10"/>
        <v>159.03</v>
      </c>
      <c r="I66" s="2">
        <f t="shared" si="11"/>
        <v>153.9</v>
      </c>
      <c r="J66" s="13"/>
    </row>
    <row r="67" spans="1:10" ht="75.75" customHeight="1" x14ac:dyDescent="0.25">
      <c r="A67" s="3"/>
      <c r="B67" s="7">
        <v>49067</v>
      </c>
      <c r="C67" s="8" t="s">
        <v>74</v>
      </c>
      <c r="D67" s="7" t="s">
        <v>8</v>
      </c>
      <c r="E67" s="9">
        <v>76</v>
      </c>
      <c r="F67" s="7">
        <f t="shared" si="8"/>
        <v>73.72</v>
      </c>
      <c r="G67" s="7">
        <f t="shared" si="9"/>
        <v>72.2</v>
      </c>
      <c r="H67" s="7">
        <f t="shared" si="10"/>
        <v>70.680000000000007</v>
      </c>
      <c r="I67" s="2">
        <f t="shared" si="11"/>
        <v>68.400000000000006</v>
      </c>
      <c r="J67" s="13"/>
    </row>
    <row r="68" spans="1:10" ht="76.5" customHeight="1" x14ac:dyDescent="0.25">
      <c r="A68" s="3"/>
      <c r="B68" s="7">
        <v>50488</v>
      </c>
      <c r="C68" s="8" t="s">
        <v>75</v>
      </c>
      <c r="D68" s="7" t="s">
        <v>8</v>
      </c>
      <c r="E68" s="9">
        <v>108</v>
      </c>
      <c r="F68" s="7">
        <f t="shared" si="8"/>
        <v>104.76</v>
      </c>
      <c r="G68" s="7">
        <f t="shared" si="9"/>
        <v>102.6</v>
      </c>
      <c r="H68" s="7">
        <f t="shared" si="10"/>
        <v>100.44</v>
      </c>
      <c r="I68" s="2">
        <f t="shared" si="11"/>
        <v>97.2</v>
      </c>
      <c r="J68" s="13"/>
    </row>
    <row r="69" spans="1:10" ht="78.75" customHeight="1" x14ac:dyDescent="0.25">
      <c r="A69" s="3"/>
      <c r="B69" s="7">
        <v>58992</v>
      </c>
      <c r="C69" s="8" t="s">
        <v>76</v>
      </c>
      <c r="D69" s="7" t="s">
        <v>8</v>
      </c>
      <c r="E69" s="9">
        <v>208</v>
      </c>
      <c r="F69" s="7">
        <f t="shared" si="8"/>
        <v>201.76</v>
      </c>
      <c r="G69" s="7">
        <f t="shared" si="9"/>
        <v>197.6</v>
      </c>
      <c r="H69" s="7">
        <f t="shared" si="10"/>
        <v>193.44</v>
      </c>
      <c r="I69" s="2">
        <f t="shared" si="11"/>
        <v>187.2</v>
      </c>
      <c r="J69" s="13"/>
    </row>
    <row r="70" spans="1:10" ht="90" customHeight="1" x14ac:dyDescent="0.25">
      <c r="A70" s="3"/>
      <c r="B70" s="7">
        <v>58993</v>
      </c>
      <c r="C70" s="8" t="s">
        <v>77</v>
      </c>
      <c r="D70" s="7" t="s">
        <v>8</v>
      </c>
      <c r="E70" s="9">
        <v>150</v>
      </c>
      <c r="F70" s="7">
        <f t="shared" si="8"/>
        <v>145.5</v>
      </c>
      <c r="G70" s="7">
        <f t="shared" si="9"/>
        <v>142.5</v>
      </c>
      <c r="H70" s="7">
        <f t="shared" si="10"/>
        <v>139.5</v>
      </c>
      <c r="I70" s="2">
        <f t="shared" si="11"/>
        <v>135</v>
      </c>
      <c r="J70" s="13"/>
    </row>
    <row r="71" spans="1:10" ht="95.25" customHeight="1" x14ac:dyDescent="0.25">
      <c r="A71" s="3"/>
      <c r="B71" s="7">
        <v>58991</v>
      </c>
      <c r="C71" s="8" t="s">
        <v>78</v>
      </c>
      <c r="D71" s="7" t="s">
        <v>8</v>
      </c>
      <c r="E71" s="9">
        <v>163</v>
      </c>
      <c r="F71" s="7">
        <f t="shared" si="8"/>
        <v>158.11000000000001</v>
      </c>
      <c r="G71" s="7">
        <f t="shared" si="9"/>
        <v>154.85</v>
      </c>
      <c r="H71" s="7">
        <f t="shared" si="10"/>
        <v>151.59</v>
      </c>
      <c r="I71" s="2">
        <f t="shared" si="11"/>
        <v>146.69999999999999</v>
      </c>
      <c r="J71" s="13"/>
    </row>
    <row r="72" spans="1:10" ht="96" customHeight="1" x14ac:dyDescent="0.25">
      <c r="A72" s="3"/>
      <c r="B72" s="7">
        <v>58109</v>
      </c>
      <c r="C72" s="8" t="s">
        <v>224</v>
      </c>
      <c r="D72" s="7" t="s">
        <v>8</v>
      </c>
      <c r="E72" s="9">
        <v>59</v>
      </c>
      <c r="F72" s="7">
        <f t="shared" si="8"/>
        <v>57.23</v>
      </c>
      <c r="G72" s="7">
        <f t="shared" si="9"/>
        <v>56.05</v>
      </c>
      <c r="H72" s="7">
        <f t="shared" si="10"/>
        <v>54.87</v>
      </c>
      <c r="I72" s="2">
        <f t="shared" si="11"/>
        <v>53.1</v>
      </c>
      <c r="J72" s="13"/>
    </row>
    <row r="73" spans="1:10" ht="78.75" customHeight="1" x14ac:dyDescent="0.25">
      <c r="A73" s="3"/>
      <c r="B73" s="7">
        <v>58111</v>
      </c>
      <c r="C73" s="8" t="s">
        <v>79</v>
      </c>
      <c r="D73" s="7" t="s">
        <v>8</v>
      </c>
      <c r="E73" s="9">
        <v>90</v>
      </c>
      <c r="F73" s="7">
        <f t="shared" si="8"/>
        <v>87.3</v>
      </c>
      <c r="G73" s="7">
        <f t="shared" si="9"/>
        <v>85.5</v>
      </c>
      <c r="H73" s="7">
        <f t="shared" si="10"/>
        <v>83.7</v>
      </c>
      <c r="I73" s="2">
        <f t="shared" si="11"/>
        <v>81</v>
      </c>
      <c r="J73" s="13"/>
    </row>
    <row r="74" spans="1:10" ht="85.5" customHeight="1" x14ac:dyDescent="0.25">
      <c r="A74" s="3"/>
      <c r="B74" s="7">
        <v>58113</v>
      </c>
      <c r="C74" s="8" t="s">
        <v>80</v>
      </c>
      <c r="D74" s="7" t="s">
        <v>8</v>
      </c>
      <c r="E74" s="9">
        <v>120</v>
      </c>
      <c r="F74" s="7">
        <f t="shared" si="8"/>
        <v>116.4</v>
      </c>
      <c r="G74" s="7">
        <f t="shared" si="9"/>
        <v>114</v>
      </c>
      <c r="H74" s="7">
        <f t="shared" si="10"/>
        <v>111.6</v>
      </c>
      <c r="I74" s="2">
        <f t="shared" si="11"/>
        <v>108</v>
      </c>
      <c r="J74" s="13"/>
    </row>
    <row r="75" spans="1:10" ht="77.25" customHeight="1" x14ac:dyDescent="0.25">
      <c r="A75" s="3"/>
      <c r="B75" s="7">
        <v>58110</v>
      </c>
      <c r="C75" s="8" t="s">
        <v>81</v>
      </c>
      <c r="D75" s="7" t="s">
        <v>8</v>
      </c>
      <c r="E75" s="9">
        <v>70</v>
      </c>
      <c r="F75" s="7">
        <f t="shared" si="8"/>
        <v>67.900000000000006</v>
      </c>
      <c r="G75" s="7">
        <f t="shared" si="9"/>
        <v>66.5</v>
      </c>
      <c r="H75" s="7">
        <f t="shared" si="10"/>
        <v>65.099999999999994</v>
      </c>
      <c r="I75" s="2">
        <f t="shared" si="11"/>
        <v>63</v>
      </c>
      <c r="J75" s="13"/>
    </row>
    <row r="76" spans="1:10" ht="83.25" customHeight="1" x14ac:dyDescent="0.25">
      <c r="A76" s="3"/>
      <c r="B76" s="7">
        <v>58112</v>
      </c>
      <c r="C76" s="8" t="s">
        <v>225</v>
      </c>
      <c r="D76" s="7" t="s">
        <v>8</v>
      </c>
      <c r="E76" s="9">
        <v>80</v>
      </c>
      <c r="F76" s="7">
        <f t="shared" si="8"/>
        <v>77.599999999999994</v>
      </c>
      <c r="G76" s="7">
        <f t="shared" si="9"/>
        <v>76</v>
      </c>
      <c r="H76" s="7">
        <f t="shared" si="10"/>
        <v>74.400000000000006</v>
      </c>
      <c r="I76" s="2">
        <f t="shared" si="11"/>
        <v>72</v>
      </c>
      <c r="J76" s="13"/>
    </row>
    <row r="77" spans="1:10" ht="92.25" customHeight="1" x14ac:dyDescent="0.25">
      <c r="A77" s="3"/>
      <c r="B77" s="7">
        <v>58123</v>
      </c>
      <c r="C77" s="8" t="s">
        <v>82</v>
      </c>
      <c r="D77" s="7" t="s">
        <v>8</v>
      </c>
      <c r="E77" s="9">
        <v>150</v>
      </c>
      <c r="F77" s="7">
        <f t="shared" si="8"/>
        <v>145.5</v>
      </c>
      <c r="G77" s="7">
        <f t="shared" si="9"/>
        <v>142.5</v>
      </c>
      <c r="H77" s="7">
        <f t="shared" si="10"/>
        <v>139.5</v>
      </c>
      <c r="I77" s="2">
        <f t="shared" si="11"/>
        <v>135</v>
      </c>
      <c r="J77" s="13"/>
    </row>
    <row r="78" spans="1:10" ht="79.5" customHeight="1" x14ac:dyDescent="0.25">
      <c r="A78" s="3"/>
      <c r="B78" s="7">
        <v>58125</v>
      </c>
      <c r="C78" s="8" t="s">
        <v>83</v>
      </c>
      <c r="D78" s="7" t="s">
        <v>8</v>
      </c>
      <c r="E78" s="9">
        <v>150</v>
      </c>
      <c r="F78" s="7">
        <f t="shared" si="8"/>
        <v>145.5</v>
      </c>
      <c r="G78" s="7">
        <f t="shared" si="9"/>
        <v>142.5</v>
      </c>
      <c r="H78" s="7">
        <f t="shared" si="10"/>
        <v>139.5</v>
      </c>
      <c r="I78" s="2">
        <f t="shared" si="11"/>
        <v>135</v>
      </c>
      <c r="J78" s="13"/>
    </row>
    <row r="79" spans="1:10" ht="85.5" customHeight="1" x14ac:dyDescent="0.25">
      <c r="A79" s="3"/>
      <c r="B79" s="7">
        <v>58122</v>
      </c>
      <c r="C79" s="8" t="s">
        <v>84</v>
      </c>
      <c r="D79" s="7" t="s">
        <v>8</v>
      </c>
      <c r="E79" s="9">
        <v>105</v>
      </c>
      <c r="F79" s="7">
        <f t="shared" si="8"/>
        <v>101.85</v>
      </c>
      <c r="G79" s="7">
        <f t="shared" si="9"/>
        <v>99.75</v>
      </c>
      <c r="H79" s="7">
        <f t="shared" si="10"/>
        <v>97.65</v>
      </c>
      <c r="I79" s="2">
        <f t="shared" si="11"/>
        <v>94.5</v>
      </c>
      <c r="J79" s="13"/>
    </row>
    <row r="80" spans="1:10" ht="108" customHeight="1" x14ac:dyDescent="0.25">
      <c r="A80" s="3"/>
      <c r="B80" s="7">
        <v>58124</v>
      </c>
      <c r="C80" s="8" t="s">
        <v>85</v>
      </c>
      <c r="D80" s="7" t="s">
        <v>8</v>
      </c>
      <c r="E80" s="9">
        <v>121</v>
      </c>
      <c r="F80" s="7">
        <f t="shared" si="8"/>
        <v>117.37</v>
      </c>
      <c r="G80" s="7">
        <f t="shared" si="9"/>
        <v>114.95</v>
      </c>
      <c r="H80" s="7">
        <f t="shared" si="10"/>
        <v>112.53</v>
      </c>
      <c r="I80" s="2">
        <f t="shared" si="11"/>
        <v>108.9</v>
      </c>
      <c r="J80" s="13"/>
    </row>
    <row r="81" spans="1:10" ht="96.75" customHeight="1" x14ac:dyDescent="0.25">
      <c r="A81" s="3"/>
      <c r="B81" s="7">
        <v>57440</v>
      </c>
      <c r="C81" s="8" t="s">
        <v>86</v>
      </c>
      <c r="D81" s="7" t="s">
        <v>8</v>
      </c>
      <c r="E81" s="9">
        <v>127</v>
      </c>
      <c r="F81" s="7">
        <f t="shared" si="8"/>
        <v>123.19</v>
      </c>
      <c r="G81" s="7">
        <f t="shared" si="9"/>
        <v>120.65</v>
      </c>
      <c r="H81" s="7">
        <f t="shared" si="10"/>
        <v>118.11</v>
      </c>
      <c r="I81" s="2">
        <f t="shared" si="11"/>
        <v>114.3</v>
      </c>
      <c r="J81" s="13"/>
    </row>
    <row r="82" spans="1:10" ht="84.75" customHeight="1" x14ac:dyDescent="0.25">
      <c r="A82" s="3"/>
      <c r="B82" s="7">
        <v>59021</v>
      </c>
      <c r="C82" s="8" t="s">
        <v>87</v>
      </c>
      <c r="D82" s="7" t="s">
        <v>8</v>
      </c>
      <c r="E82" s="9">
        <v>66</v>
      </c>
      <c r="F82" s="7">
        <f t="shared" si="8"/>
        <v>64.02</v>
      </c>
      <c r="G82" s="7">
        <f t="shared" si="9"/>
        <v>62.7</v>
      </c>
      <c r="H82" s="7">
        <f t="shared" si="10"/>
        <v>61.38</v>
      </c>
      <c r="I82" s="2">
        <f t="shared" si="11"/>
        <v>59.4</v>
      </c>
      <c r="J82" s="13"/>
    </row>
    <row r="83" spans="1:10" ht="94.5" customHeight="1" x14ac:dyDescent="0.25">
      <c r="A83" s="3"/>
      <c r="B83" s="7">
        <v>58573</v>
      </c>
      <c r="C83" s="8" t="s">
        <v>88</v>
      </c>
      <c r="D83" s="7" t="s">
        <v>8</v>
      </c>
      <c r="E83" s="9">
        <v>89</v>
      </c>
      <c r="F83" s="7">
        <f>E83-(E83*0.03)</f>
        <v>86.33</v>
      </c>
      <c r="G83" s="7">
        <f>E83-(E83*0.05)</f>
        <v>84.55</v>
      </c>
      <c r="H83" s="7">
        <f>E83-(E83*0.07)</f>
        <v>82.77</v>
      </c>
      <c r="I83" s="2">
        <f>E83-(E83*0.1)</f>
        <v>80.099999999999994</v>
      </c>
      <c r="J83" s="13"/>
    </row>
    <row r="84" spans="1:10" ht="78" customHeight="1" x14ac:dyDescent="0.25">
      <c r="A84" s="3"/>
      <c r="B84" s="7">
        <v>57315</v>
      </c>
      <c r="C84" s="8" t="s">
        <v>89</v>
      </c>
      <c r="D84" s="7" t="s">
        <v>8</v>
      </c>
      <c r="E84" s="9">
        <v>170</v>
      </c>
      <c r="F84" s="7">
        <f t="shared" ref="F84:F122" si="12">E84-(E84*0.03)</f>
        <v>164.9</v>
      </c>
      <c r="G84" s="7">
        <f t="shared" ref="G84:G122" si="13">E84-(E84*0.05)</f>
        <v>161.5</v>
      </c>
      <c r="H84" s="7">
        <f t="shared" ref="H84:H122" si="14">E84-(E84*0.07)</f>
        <v>158.1</v>
      </c>
      <c r="I84" s="2">
        <f t="shared" ref="I84:I122" si="15">E84-(E84*0.1)</f>
        <v>153</v>
      </c>
      <c r="J84" s="13"/>
    </row>
    <row r="85" spans="1:10" ht="90.75" customHeight="1" x14ac:dyDescent="0.25">
      <c r="A85" s="13"/>
      <c r="B85" s="10">
        <v>57314</v>
      </c>
      <c r="C85" s="8" t="s">
        <v>90</v>
      </c>
      <c r="D85" s="7" t="s">
        <v>8</v>
      </c>
      <c r="E85" s="9">
        <v>146</v>
      </c>
      <c r="F85" s="7">
        <f t="shared" si="12"/>
        <v>141.62</v>
      </c>
      <c r="G85" s="7">
        <f t="shared" si="13"/>
        <v>138.69999999999999</v>
      </c>
      <c r="H85" s="7">
        <f t="shared" si="14"/>
        <v>135.78</v>
      </c>
      <c r="I85" s="2">
        <f t="shared" si="15"/>
        <v>131.4</v>
      </c>
      <c r="J85" s="13"/>
    </row>
    <row r="86" spans="1:10" ht="90" customHeight="1" x14ac:dyDescent="0.25">
      <c r="A86" s="3"/>
      <c r="B86" s="7">
        <v>57316</v>
      </c>
      <c r="C86" s="8" t="s">
        <v>91</v>
      </c>
      <c r="D86" s="7" t="s">
        <v>8</v>
      </c>
      <c r="E86" s="9">
        <v>160</v>
      </c>
      <c r="F86" s="7">
        <f t="shared" si="12"/>
        <v>155.19999999999999</v>
      </c>
      <c r="G86" s="7">
        <f t="shared" si="13"/>
        <v>152</v>
      </c>
      <c r="H86" s="7">
        <f t="shared" si="14"/>
        <v>148.80000000000001</v>
      </c>
      <c r="I86" s="2">
        <f t="shared" si="15"/>
        <v>144</v>
      </c>
      <c r="J86" s="13"/>
    </row>
    <row r="87" spans="1:10" ht="76.5" customHeight="1" x14ac:dyDescent="0.25">
      <c r="A87" s="3"/>
      <c r="B87" s="7">
        <v>57317</v>
      </c>
      <c r="C87" s="8" t="s">
        <v>92</v>
      </c>
      <c r="D87" s="7" t="s">
        <v>8</v>
      </c>
      <c r="E87" s="9">
        <v>205</v>
      </c>
      <c r="F87" s="7">
        <f t="shared" si="12"/>
        <v>198.85</v>
      </c>
      <c r="G87" s="7">
        <f t="shared" si="13"/>
        <v>194.75</v>
      </c>
      <c r="H87" s="7">
        <f t="shared" si="14"/>
        <v>190.65</v>
      </c>
      <c r="I87" s="2">
        <f t="shared" si="15"/>
        <v>184.5</v>
      </c>
      <c r="J87" s="13"/>
    </row>
    <row r="88" spans="1:10" ht="81" customHeight="1" x14ac:dyDescent="0.25">
      <c r="A88" s="3"/>
      <c r="B88" s="7">
        <v>57311</v>
      </c>
      <c r="C88" s="8" t="s">
        <v>93</v>
      </c>
      <c r="D88" s="7" t="s">
        <v>8</v>
      </c>
      <c r="E88" s="9">
        <v>140</v>
      </c>
      <c r="F88" s="7">
        <f t="shared" si="12"/>
        <v>135.80000000000001</v>
      </c>
      <c r="G88" s="7">
        <f t="shared" si="13"/>
        <v>133</v>
      </c>
      <c r="H88" s="7">
        <f t="shared" si="14"/>
        <v>130.19999999999999</v>
      </c>
      <c r="I88" s="2">
        <f t="shared" si="15"/>
        <v>126</v>
      </c>
      <c r="J88" s="13"/>
    </row>
    <row r="89" spans="1:10" ht="78" customHeight="1" x14ac:dyDescent="0.25">
      <c r="A89" s="3"/>
      <c r="B89" s="7">
        <v>57310</v>
      </c>
      <c r="C89" s="8" t="s">
        <v>94</v>
      </c>
      <c r="D89" s="7" t="s">
        <v>8</v>
      </c>
      <c r="E89" s="9">
        <v>210</v>
      </c>
      <c r="F89" s="7">
        <f t="shared" si="12"/>
        <v>203.7</v>
      </c>
      <c r="G89" s="7">
        <f t="shared" si="13"/>
        <v>199.5</v>
      </c>
      <c r="H89" s="7">
        <f t="shared" si="14"/>
        <v>195.3</v>
      </c>
      <c r="I89" s="2">
        <f t="shared" si="15"/>
        <v>189</v>
      </c>
      <c r="J89" s="13"/>
    </row>
    <row r="90" spans="1:10" ht="77.25" customHeight="1" x14ac:dyDescent="0.25">
      <c r="A90" s="3"/>
      <c r="B90" s="7">
        <v>57312</v>
      </c>
      <c r="C90" s="8" t="s">
        <v>95</v>
      </c>
      <c r="D90" s="7" t="s">
        <v>8</v>
      </c>
      <c r="E90" s="9">
        <v>175</v>
      </c>
      <c r="F90" s="7">
        <f t="shared" si="12"/>
        <v>169.75</v>
      </c>
      <c r="G90" s="7">
        <f t="shared" si="13"/>
        <v>166.25</v>
      </c>
      <c r="H90" s="7">
        <f t="shared" si="14"/>
        <v>162.75</v>
      </c>
      <c r="I90" s="2">
        <f t="shared" si="15"/>
        <v>157.5</v>
      </c>
      <c r="J90" s="13"/>
    </row>
    <row r="91" spans="1:10" ht="72.75" customHeight="1" x14ac:dyDescent="0.25">
      <c r="A91" s="3"/>
      <c r="B91" s="7">
        <v>57313</v>
      </c>
      <c r="C91" s="8" t="s">
        <v>96</v>
      </c>
      <c r="D91" s="7" t="s">
        <v>8</v>
      </c>
      <c r="E91" s="9">
        <v>145</v>
      </c>
      <c r="F91" s="7">
        <f t="shared" si="12"/>
        <v>140.65</v>
      </c>
      <c r="G91" s="7">
        <f t="shared" si="13"/>
        <v>137.75</v>
      </c>
      <c r="H91" s="7">
        <f t="shared" si="14"/>
        <v>134.85</v>
      </c>
      <c r="I91" s="2">
        <f t="shared" si="15"/>
        <v>130.5</v>
      </c>
      <c r="J91" s="13"/>
    </row>
    <row r="92" spans="1:10" ht="89.25" customHeight="1" x14ac:dyDescent="0.25">
      <c r="A92" s="3"/>
      <c r="B92" s="7">
        <v>57323</v>
      </c>
      <c r="C92" s="8" t="s">
        <v>97</v>
      </c>
      <c r="D92" s="7" t="s">
        <v>8</v>
      </c>
      <c r="E92" s="9">
        <v>180</v>
      </c>
      <c r="F92" s="7">
        <f t="shared" si="12"/>
        <v>174.6</v>
      </c>
      <c r="G92" s="7">
        <f t="shared" si="13"/>
        <v>171</v>
      </c>
      <c r="H92" s="7">
        <f t="shared" si="14"/>
        <v>167.4</v>
      </c>
      <c r="I92" s="2">
        <f t="shared" si="15"/>
        <v>162</v>
      </c>
      <c r="J92" s="13"/>
    </row>
    <row r="93" spans="1:10" ht="91.5" customHeight="1" x14ac:dyDescent="0.25">
      <c r="A93" s="3"/>
      <c r="B93" s="7">
        <v>57322</v>
      </c>
      <c r="C93" s="8" t="s">
        <v>98</v>
      </c>
      <c r="D93" s="7" t="s">
        <v>8</v>
      </c>
      <c r="E93" s="9">
        <v>145</v>
      </c>
      <c r="F93" s="7">
        <f t="shared" si="12"/>
        <v>140.65</v>
      </c>
      <c r="G93" s="7">
        <f t="shared" si="13"/>
        <v>137.75</v>
      </c>
      <c r="H93" s="7">
        <f t="shared" si="14"/>
        <v>134.85</v>
      </c>
      <c r="I93" s="2">
        <f t="shared" si="15"/>
        <v>130.5</v>
      </c>
      <c r="J93" s="13"/>
    </row>
    <row r="94" spans="1:10" ht="75" customHeight="1" x14ac:dyDescent="0.25">
      <c r="A94" s="3"/>
      <c r="B94" s="7">
        <v>57324</v>
      </c>
      <c r="C94" s="8" t="s">
        <v>99</v>
      </c>
      <c r="D94" s="7" t="s">
        <v>8</v>
      </c>
      <c r="E94" s="9">
        <v>190</v>
      </c>
      <c r="F94" s="7">
        <f t="shared" si="12"/>
        <v>184.3</v>
      </c>
      <c r="G94" s="7">
        <f t="shared" si="13"/>
        <v>180.5</v>
      </c>
      <c r="H94" s="7">
        <f t="shared" si="14"/>
        <v>176.7</v>
      </c>
      <c r="I94" s="2">
        <f t="shared" si="15"/>
        <v>171</v>
      </c>
      <c r="J94" s="13"/>
    </row>
    <row r="95" spans="1:10" ht="77.25" customHeight="1" x14ac:dyDescent="0.25">
      <c r="A95" s="3"/>
      <c r="B95" s="7">
        <v>57325</v>
      </c>
      <c r="C95" s="8" t="s">
        <v>100</v>
      </c>
      <c r="D95" s="7" t="s">
        <v>8</v>
      </c>
      <c r="E95" s="9">
        <v>187</v>
      </c>
      <c r="F95" s="7">
        <f t="shared" si="12"/>
        <v>181.39</v>
      </c>
      <c r="G95" s="7">
        <f t="shared" si="13"/>
        <v>177.65</v>
      </c>
      <c r="H95" s="7">
        <f t="shared" si="14"/>
        <v>173.91</v>
      </c>
      <c r="I95" s="2">
        <f t="shared" si="15"/>
        <v>168.3</v>
      </c>
      <c r="J95" s="13"/>
    </row>
    <row r="96" spans="1:10" ht="76.5" customHeight="1" x14ac:dyDescent="0.25">
      <c r="A96" s="3"/>
      <c r="B96" s="7">
        <v>57319</v>
      </c>
      <c r="C96" s="8" t="s">
        <v>101</v>
      </c>
      <c r="D96" s="7" t="s">
        <v>8</v>
      </c>
      <c r="E96" s="9">
        <v>135</v>
      </c>
      <c r="F96" s="7">
        <f t="shared" si="12"/>
        <v>130.94999999999999</v>
      </c>
      <c r="G96" s="7">
        <f t="shared" si="13"/>
        <v>128.25</v>
      </c>
      <c r="H96" s="7">
        <f t="shared" si="14"/>
        <v>125.55</v>
      </c>
      <c r="I96" s="2">
        <f t="shared" si="15"/>
        <v>121.5</v>
      </c>
      <c r="J96" s="13"/>
    </row>
    <row r="97" spans="1:10" ht="75.75" customHeight="1" x14ac:dyDescent="0.25">
      <c r="A97" s="3"/>
      <c r="B97" s="7">
        <v>57318</v>
      </c>
      <c r="C97" s="8" t="s">
        <v>102</v>
      </c>
      <c r="D97" s="7" t="s">
        <v>8</v>
      </c>
      <c r="E97" s="9">
        <v>163</v>
      </c>
      <c r="F97" s="7">
        <f t="shared" si="12"/>
        <v>158.11000000000001</v>
      </c>
      <c r="G97" s="7">
        <f t="shared" si="13"/>
        <v>154.85</v>
      </c>
      <c r="H97" s="7">
        <f t="shared" si="14"/>
        <v>151.59</v>
      </c>
      <c r="I97" s="2">
        <f t="shared" si="15"/>
        <v>146.69999999999999</v>
      </c>
      <c r="J97" s="13"/>
    </row>
    <row r="98" spans="1:10" ht="77.25" customHeight="1" x14ac:dyDescent="0.25">
      <c r="A98" s="3"/>
      <c r="B98" s="7">
        <v>57320</v>
      </c>
      <c r="C98" s="8" t="s">
        <v>103</v>
      </c>
      <c r="D98" s="7" t="s">
        <v>8</v>
      </c>
      <c r="E98" s="9">
        <v>142</v>
      </c>
      <c r="F98" s="7">
        <f t="shared" si="12"/>
        <v>137.74</v>
      </c>
      <c r="G98" s="7">
        <f t="shared" si="13"/>
        <v>134.9</v>
      </c>
      <c r="H98" s="7">
        <f t="shared" si="14"/>
        <v>132.06</v>
      </c>
      <c r="I98" s="2">
        <f t="shared" si="15"/>
        <v>127.8</v>
      </c>
      <c r="J98" s="13"/>
    </row>
    <row r="99" spans="1:10" ht="75" customHeight="1" x14ac:dyDescent="0.25">
      <c r="A99" s="3"/>
      <c r="B99" s="7">
        <v>57321</v>
      </c>
      <c r="C99" s="8" t="s">
        <v>104</v>
      </c>
      <c r="D99" s="7" t="s">
        <v>8</v>
      </c>
      <c r="E99" s="9">
        <v>180</v>
      </c>
      <c r="F99" s="7">
        <f t="shared" si="12"/>
        <v>174.6</v>
      </c>
      <c r="G99" s="7">
        <f t="shared" si="13"/>
        <v>171</v>
      </c>
      <c r="H99" s="7">
        <f t="shared" si="14"/>
        <v>167.4</v>
      </c>
      <c r="I99" s="2">
        <f t="shared" si="15"/>
        <v>162</v>
      </c>
      <c r="J99" s="13"/>
    </row>
    <row r="100" spans="1:10" ht="78.75" customHeight="1" x14ac:dyDescent="0.25">
      <c r="A100" s="3"/>
      <c r="B100" s="7">
        <v>57331</v>
      </c>
      <c r="C100" s="8" t="s">
        <v>105</v>
      </c>
      <c r="D100" s="7" t="s">
        <v>8</v>
      </c>
      <c r="E100" s="9">
        <v>150</v>
      </c>
      <c r="F100" s="7">
        <f t="shared" si="12"/>
        <v>145.5</v>
      </c>
      <c r="G100" s="7">
        <f t="shared" si="13"/>
        <v>142.5</v>
      </c>
      <c r="H100" s="7">
        <f t="shared" si="14"/>
        <v>139.5</v>
      </c>
      <c r="I100" s="2">
        <f t="shared" si="15"/>
        <v>135</v>
      </c>
      <c r="J100" s="13"/>
    </row>
    <row r="101" spans="1:10" ht="75.75" customHeight="1" x14ac:dyDescent="0.25">
      <c r="A101" s="3"/>
      <c r="B101" s="7">
        <v>57330</v>
      </c>
      <c r="C101" s="8" t="s">
        <v>106</v>
      </c>
      <c r="D101" s="7" t="s">
        <v>8</v>
      </c>
      <c r="E101" s="9">
        <v>135</v>
      </c>
      <c r="F101" s="7">
        <f t="shared" si="12"/>
        <v>130.94999999999999</v>
      </c>
      <c r="G101" s="7">
        <f t="shared" si="13"/>
        <v>128.25</v>
      </c>
      <c r="H101" s="7">
        <f t="shared" si="14"/>
        <v>125.55</v>
      </c>
      <c r="I101" s="2">
        <f t="shared" si="15"/>
        <v>121.5</v>
      </c>
      <c r="J101" s="13"/>
    </row>
    <row r="102" spans="1:10" ht="92.25" customHeight="1" x14ac:dyDescent="0.25">
      <c r="A102" s="3"/>
      <c r="B102" s="7">
        <v>57332</v>
      </c>
      <c r="C102" s="8" t="s">
        <v>107</v>
      </c>
      <c r="D102" s="7" t="s">
        <v>8</v>
      </c>
      <c r="E102" s="9">
        <v>170</v>
      </c>
      <c r="F102" s="7">
        <f t="shared" si="12"/>
        <v>164.9</v>
      </c>
      <c r="G102" s="7">
        <f t="shared" si="13"/>
        <v>161.5</v>
      </c>
      <c r="H102" s="7">
        <f t="shared" si="14"/>
        <v>158.1</v>
      </c>
      <c r="I102" s="2">
        <f t="shared" si="15"/>
        <v>153</v>
      </c>
      <c r="J102" s="13"/>
    </row>
    <row r="103" spans="1:10" ht="84.75" customHeight="1" x14ac:dyDescent="0.25">
      <c r="A103" s="3"/>
      <c r="B103" s="7">
        <v>57333</v>
      </c>
      <c r="C103" s="8" t="s">
        <v>108</v>
      </c>
      <c r="D103" s="7" t="s">
        <v>8</v>
      </c>
      <c r="E103" s="9">
        <v>170</v>
      </c>
      <c r="F103" s="7">
        <f t="shared" si="12"/>
        <v>164.9</v>
      </c>
      <c r="G103" s="7">
        <f t="shared" si="13"/>
        <v>161.5</v>
      </c>
      <c r="H103" s="7">
        <f t="shared" si="14"/>
        <v>158.1</v>
      </c>
      <c r="I103" s="2">
        <f t="shared" si="15"/>
        <v>153</v>
      </c>
      <c r="J103" s="13"/>
    </row>
    <row r="104" spans="1:10" ht="78.75" customHeight="1" x14ac:dyDescent="0.25">
      <c r="A104" s="3"/>
      <c r="B104" s="7">
        <v>57327</v>
      </c>
      <c r="C104" s="8" t="s">
        <v>109</v>
      </c>
      <c r="D104" s="7" t="s">
        <v>8</v>
      </c>
      <c r="E104" s="9">
        <v>130</v>
      </c>
      <c r="F104" s="7">
        <f t="shared" si="12"/>
        <v>126.1</v>
      </c>
      <c r="G104" s="7">
        <f t="shared" si="13"/>
        <v>123.5</v>
      </c>
      <c r="H104" s="7">
        <f t="shared" si="14"/>
        <v>120.9</v>
      </c>
      <c r="I104" s="2">
        <f t="shared" si="15"/>
        <v>117</v>
      </c>
      <c r="J104" s="13"/>
    </row>
    <row r="105" spans="1:10" ht="75.75" customHeight="1" x14ac:dyDescent="0.25">
      <c r="A105" s="3"/>
      <c r="B105" s="7">
        <v>57326</v>
      </c>
      <c r="C105" s="8" t="s">
        <v>110</v>
      </c>
      <c r="D105" s="7" t="s">
        <v>8</v>
      </c>
      <c r="E105" s="9">
        <v>135</v>
      </c>
      <c r="F105" s="7">
        <f t="shared" si="12"/>
        <v>130.94999999999999</v>
      </c>
      <c r="G105" s="7">
        <f t="shared" si="13"/>
        <v>128.25</v>
      </c>
      <c r="H105" s="7">
        <f t="shared" si="14"/>
        <v>125.55</v>
      </c>
      <c r="I105" s="2">
        <f t="shared" si="15"/>
        <v>121.5</v>
      </c>
      <c r="J105" s="13"/>
    </row>
    <row r="106" spans="1:10" ht="75" customHeight="1" x14ac:dyDescent="0.25">
      <c r="A106" s="13"/>
      <c r="B106" s="7">
        <v>57328</v>
      </c>
      <c r="C106" s="8" t="s">
        <v>111</v>
      </c>
      <c r="D106" s="7" t="s">
        <v>8</v>
      </c>
      <c r="E106" s="9">
        <v>162</v>
      </c>
      <c r="F106" s="7">
        <f t="shared" si="12"/>
        <v>157.13999999999999</v>
      </c>
      <c r="G106" s="7">
        <f t="shared" si="13"/>
        <v>153.9</v>
      </c>
      <c r="H106" s="7">
        <f t="shared" si="14"/>
        <v>150.66</v>
      </c>
      <c r="I106" s="2">
        <f t="shared" si="15"/>
        <v>145.80000000000001</v>
      </c>
      <c r="J106" s="13"/>
    </row>
    <row r="107" spans="1:10" ht="78.75" customHeight="1" x14ac:dyDescent="0.25">
      <c r="A107" s="3"/>
      <c r="B107" s="7">
        <v>57329</v>
      </c>
      <c r="C107" s="8" t="s">
        <v>112</v>
      </c>
      <c r="D107" s="7" t="s">
        <v>8</v>
      </c>
      <c r="E107" s="9">
        <v>135</v>
      </c>
      <c r="F107" s="7">
        <f t="shared" si="12"/>
        <v>130.94999999999999</v>
      </c>
      <c r="G107" s="7">
        <f t="shared" si="13"/>
        <v>128.25</v>
      </c>
      <c r="H107" s="7">
        <f t="shared" si="14"/>
        <v>125.55</v>
      </c>
      <c r="I107" s="2">
        <f t="shared" si="15"/>
        <v>121.5</v>
      </c>
      <c r="J107" s="13"/>
    </row>
    <row r="108" spans="1:10" ht="79.5" customHeight="1" x14ac:dyDescent="0.25">
      <c r="A108" s="3"/>
      <c r="B108" s="7">
        <v>59234</v>
      </c>
      <c r="C108" s="8" t="s">
        <v>113</v>
      </c>
      <c r="D108" s="7" t="s">
        <v>8</v>
      </c>
      <c r="E108" s="9">
        <v>167</v>
      </c>
      <c r="F108" s="7">
        <f t="shared" si="12"/>
        <v>161.99</v>
      </c>
      <c r="G108" s="7">
        <f t="shared" si="13"/>
        <v>158.65</v>
      </c>
      <c r="H108" s="7">
        <f t="shared" si="14"/>
        <v>155.31</v>
      </c>
      <c r="I108" s="2">
        <f t="shared" si="15"/>
        <v>150.30000000000001</v>
      </c>
      <c r="J108" s="13"/>
    </row>
    <row r="109" spans="1:10" ht="76.5" customHeight="1" x14ac:dyDescent="0.25">
      <c r="A109" s="3"/>
      <c r="B109" s="7">
        <v>59233</v>
      </c>
      <c r="C109" s="8" t="s">
        <v>114</v>
      </c>
      <c r="D109" s="7" t="s">
        <v>8</v>
      </c>
      <c r="E109" s="9">
        <v>152</v>
      </c>
      <c r="F109" s="7">
        <f t="shared" si="12"/>
        <v>147.44</v>
      </c>
      <c r="G109" s="7">
        <f t="shared" si="13"/>
        <v>144.4</v>
      </c>
      <c r="H109" s="7">
        <f t="shared" si="14"/>
        <v>141.36000000000001</v>
      </c>
      <c r="I109" s="2">
        <f t="shared" si="15"/>
        <v>136.80000000000001</v>
      </c>
      <c r="J109" s="13"/>
    </row>
    <row r="110" spans="1:10" ht="75.75" customHeight="1" x14ac:dyDescent="0.25">
      <c r="A110" s="3"/>
      <c r="B110" s="7">
        <v>59235</v>
      </c>
      <c r="C110" s="8" t="s">
        <v>115</v>
      </c>
      <c r="D110" s="7" t="s">
        <v>8</v>
      </c>
      <c r="E110" s="9">
        <v>140</v>
      </c>
      <c r="F110" s="7">
        <f t="shared" si="12"/>
        <v>135.80000000000001</v>
      </c>
      <c r="G110" s="7">
        <f t="shared" si="13"/>
        <v>133</v>
      </c>
      <c r="H110" s="7">
        <f t="shared" si="14"/>
        <v>130.19999999999999</v>
      </c>
      <c r="I110" s="2">
        <f t="shared" si="15"/>
        <v>126</v>
      </c>
      <c r="J110" s="13"/>
    </row>
    <row r="111" spans="1:10" ht="72.75" customHeight="1" x14ac:dyDescent="0.25">
      <c r="A111" s="3"/>
      <c r="B111" s="7">
        <v>59010</v>
      </c>
      <c r="C111" s="8" t="s">
        <v>116</v>
      </c>
      <c r="D111" s="7" t="s">
        <v>8</v>
      </c>
      <c r="E111" s="9">
        <v>225</v>
      </c>
      <c r="F111" s="7">
        <f t="shared" si="12"/>
        <v>218.25</v>
      </c>
      <c r="G111" s="7">
        <f t="shared" si="13"/>
        <v>213.75</v>
      </c>
      <c r="H111" s="7">
        <f t="shared" si="14"/>
        <v>209.25</v>
      </c>
      <c r="I111" s="2">
        <f t="shared" si="15"/>
        <v>202.5</v>
      </c>
      <c r="J111" s="13"/>
    </row>
    <row r="112" spans="1:10" ht="75.75" customHeight="1" x14ac:dyDescent="0.25">
      <c r="A112" s="3"/>
      <c r="B112" s="7">
        <v>61079</v>
      </c>
      <c r="C112" s="8" t="s">
        <v>117</v>
      </c>
      <c r="D112" s="7" t="s">
        <v>8</v>
      </c>
      <c r="E112" s="9">
        <v>185</v>
      </c>
      <c r="F112" s="7">
        <f t="shared" si="12"/>
        <v>179.45</v>
      </c>
      <c r="G112" s="7">
        <f t="shared" si="13"/>
        <v>175.75</v>
      </c>
      <c r="H112" s="7">
        <f t="shared" si="14"/>
        <v>172.05</v>
      </c>
      <c r="I112" s="2">
        <f t="shared" si="15"/>
        <v>166.5</v>
      </c>
      <c r="J112" s="13"/>
    </row>
    <row r="113" spans="1:10" ht="75" customHeight="1" x14ac:dyDescent="0.25">
      <c r="A113" s="3"/>
      <c r="B113" s="7">
        <v>61078</v>
      </c>
      <c r="C113" s="8" t="s">
        <v>118</v>
      </c>
      <c r="D113" s="7" t="s">
        <v>8</v>
      </c>
      <c r="E113" s="9">
        <v>160</v>
      </c>
      <c r="F113" s="7">
        <f t="shared" si="12"/>
        <v>155.19999999999999</v>
      </c>
      <c r="G113" s="7">
        <f t="shared" si="13"/>
        <v>152</v>
      </c>
      <c r="H113" s="7">
        <f t="shared" si="14"/>
        <v>148.80000000000001</v>
      </c>
      <c r="I113" s="2">
        <f t="shared" si="15"/>
        <v>144</v>
      </c>
      <c r="J113" s="13"/>
    </row>
    <row r="114" spans="1:10" ht="75" customHeight="1" x14ac:dyDescent="0.25">
      <c r="A114" s="3"/>
      <c r="B114" s="7">
        <v>61081</v>
      </c>
      <c r="C114" s="8" t="s">
        <v>119</v>
      </c>
      <c r="D114" s="7" t="s">
        <v>8</v>
      </c>
      <c r="E114" s="9">
        <v>185</v>
      </c>
      <c r="F114" s="7">
        <f t="shared" si="12"/>
        <v>179.45</v>
      </c>
      <c r="G114" s="7">
        <f t="shared" si="13"/>
        <v>175.75</v>
      </c>
      <c r="H114" s="7">
        <f t="shared" si="14"/>
        <v>172.05</v>
      </c>
      <c r="I114" s="2">
        <f t="shared" si="15"/>
        <v>166.5</v>
      </c>
      <c r="J114" s="13"/>
    </row>
    <row r="115" spans="1:10" ht="78" customHeight="1" x14ac:dyDescent="0.25">
      <c r="A115" s="3"/>
      <c r="B115" s="7">
        <v>57435</v>
      </c>
      <c r="C115" s="8" t="s">
        <v>120</v>
      </c>
      <c r="D115" s="7" t="s">
        <v>8</v>
      </c>
      <c r="E115" s="9">
        <v>140</v>
      </c>
      <c r="F115" s="7">
        <f t="shared" si="12"/>
        <v>135.80000000000001</v>
      </c>
      <c r="G115" s="7">
        <f t="shared" si="13"/>
        <v>133</v>
      </c>
      <c r="H115" s="7">
        <f t="shared" si="14"/>
        <v>130.19999999999999</v>
      </c>
      <c r="I115" s="2">
        <f t="shared" si="15"/>
        <v>126</v>
      </c>
      <c r="J115" s="13"/>
    </row>
    <row r="116" spans="1:10" ht="78" customHeight="1" x14ac:dyDescent="0.25">
      <c r="A116" s="3"/>
      <c r="B116" s="7">
        <v>57436</v>
      </c>
      <c r="C116" s="8" t="s">
        <v>121</v>
      </c>
      <c r="D116" s="7" t="s">
        <v>8</v>
      </c>
      <c r="E116" s="9">
        <v>168</v>
      </c>
      <c r="F116" s="7">
        <f t="shared" si="12"/>
        <v>162.96</v>
      </c>
      <c r="G116" s="7">
        <f t="shared" si="13"/>
        <v>159.6</v>
      </c>
      <c r="H116" s="7">
        <f t="shared" si="14"/>
        <v>156.24</v>
      </c>
      <c r="I116" s="2">
        <f t="shared" si="15"/>
        <v>151.19999999999999</v>
      </c>
      <c r="J116" s="13"/>
    </row>
    <row r="117" spans="1:10" ht="79.5" customHeight="1" x14ac:dyDescent="0.25">
      <c r="A117" s="3"/>
      <c r="B117" s="7">
        <v>57438</v>
      </c>
      <c r="C117" s="8" t="s">
        <v>122</v>
      </c>
      <c r="D117" s="7" t="s">
        <v>8</v>
      </c>
      <c r="E117" s="9">
        <v>250</v>
      </c>
      <c r="F117" s="7">
        <f t="shared" si="12"/>
        <v>242.5</v>
      </c>
      <c r="G117" s="7">
        <f t="shared" si="13"/>
        <v>237.5</v>
      </c>
      <c r="H117" s="7">
        <f t="shared" si="14"/>
        <v>232.5</v>
      </c>
      <c r="I117" s="2">
        <f t="shared" si="15"/>
        <v>225</v>
      </c>
      <c r="J117" s="13"/>
    </row>
    <row r="118" spans="1:10" ht="69.75" customHeight="1" x14ac:dyDescent="0.25">
      <c r="A118" s="3"/>
      <c r="B118" s="7">
        <v>57437</v>
      </c>
      <c r="C118" s="8" t="s">
        <v>123</v>
      </c>
      <c r="D118" s="7" t="s">
        <v>8</v>
      </c>
      <c r="E118" s="9">
        <v>375</v>
      </c>
      <c r="F118" s="7">
        <f t="shared" si="12"/>
        <v>363.75</v>
      </c>
      <c r="G118" s="7">
        <f t="shared" si="13"/>
        <v>356.25</v>
      </c>
      <c r="H118" s="7">
        <f t="shared" si="14"/>
        <v>348.75</v>
      </c>
      <c r="I118" s="2">
        <f t="shared" si="15"/>
        <v>337.5</v>
      </c>
      <c r="J118" s="13"/>
    </row>
    <row r="119" spans="1:10" ht="74.25" customHeight="1" x14ac:dyDescent="0.25">
      <c r="A119" s="3"/>
      <c r="B119" s="7">
        <v>61051</v>
      </c>
      <c r="C119" s="8" t="s">
        <v>124</v>
      </c>
      <c r="D119" s="7" t="s">
        <v>8</v>
      </c>
      <c r="E119" s="9">
        <v>235</v>
      </c>
      <c r="F119" s="7">
        <f t="shared" si="12"/>
        <v>227.95</v>
      </c>
      <c r="G119" s="7">
        <f t="shared" si="13"/>
        <v>223.25</v>
      </c>
      <c r="H119" s="7">
        <f t="shared" si="14"/>
        <v>218.55</v>
      </c>
      <c r="I119" s="2">
        <f t="shared" si="15"/>
        <v>211.5</v>
      </c>
      <c r="J119" s="13"/>
    </row>
    <row r="120" spans="1:10" ht="74.25" customHeight="1" x14ac:dyDescent="0.25">
      <c r="A120" s="3"/>
      <c r="B120" s="7">
        <v>57441</v>
      </c>
      <c r="C120" s="8" t="s">
        <v>226</v>
      </c>
      <c r="D120" s="7" t="s">
        <v>8</v>
      </c>
      <c r="E120" s="9">
        <v>122</v>
      </c>
      <c r="F120" s="7">
        <f t="shared" si="12"/>
        <v>118.34</v>
      </c>
      <c r="G120" s="7">
        <f t="shared" si="13"/>
        <v>115.9</v>
      </c>
      <c r="H120" s="7">
        <f t="shared" si="14"/>
        <v>113.46</v>
      </c>
      <c r="I120" s="2">
        <f t="shared" si="15"/>
        <v>109.8</v>
      </c>
      <c r="J120" s="13"/>
    </row>
    <row r="121" spans="1:10" ht="75" customHeight="1" x14ac:dyDescent="0.25">
      <c r="A121" s="3"/>
      <c r="B121" s="7">
        <v>57444</v>
      </c>
      <c r="C121" s="8" t="s">
        <v>125</v>
      </c>
      <c r="D121" s="7" t="s">
        <v>8</v>
      </c>
      <c r="E121" s="9">
        <v>126</v>
      </c>
      <c r="F121" s="7">
        <f t="shared" si="12"/>
        <v>122.22</v>
      </c>
      <c r="G121" s="7">
        <f t="shared" si="13"/>
        <v>119.7</v>
      </c>
      <c r="H121" s="7">
        <f t="shared" si="14"/>
        <v>117.18</v>
      </c>
      <c r="I121" s="2">
        <f t="shared" si="15"/>
        <v>113.4</v>
      </c>
      <c r="J121" s="13"/>
    </row>
    <row r="122" spans="1:10" ht="74.25" customHeight="1" x14ac:dyDescent="0.25">
      <c r="A122" s="3"/>
      <c r="B122" s="7">
        <v>57442</v>
      </c>
      <c r="C122" s="8" t="s">
        <v>126</v>
      </c>
      <c r="D122" s="7" t="s">
        <v>8</v>
      </c>
      <c r="E122" s="9">
        <v>180</v>
      </c>
      <c r="F122" s="7">
        <f t="shared" si="12"/>
        <v>174.6</v>
      </c>
      <c r="G122" s="7">
        <f t="shared" si="13"/>
        <v>171</v>
      </c>
      <c r="H122" s="7">
        <f t="shared" si="14"/>
        <v>167.4</v>
      </c>
      <c r="I122" s="2">
        <f t="shared" si="15"/>
        <v>162</v>
      </c>
      <c r="J122" s="13"/>
    </row>
    <row r="123" spans="1:10" ht="73.5" customHeight="1" x14ac:dyDescent="0.25">
      <c r="A123" s="3"/>
      <c r="B123" s="7">
        <v>57443</v>
      </c>
      <c r="C123" s="8" t="s">
        <v>127</v>
      </c>
      <c r="D123" s="7" t="s">
        <v>8</v>
      </c>
      <c r="E123" s="9">
        <v>143</v>
      </c>
      <c r="F123" s="7">
        <f>E123-(E123*0.03)</f>
        <v>138.71</v>
      </c>
      <c r="G123" s="7">
        <f>E123-(E123*0.05)</f>
        <v>135.85</v>
      </c>
      <c r="H123" s="7">
        <f>E123-(E123*0.07)</f>
        <v>132.99</v>
      </c>
      <c r="I123" s="2">
        <f>E123-(E123*0.1)</f>
        <v>128.69999999999999</v>
      </c>
      <c r="J123" s="13"/>
    </row>
    <row r="124" spans="1:10" ht="78" customHeight="1" x14ac:dyDescent="0.25">
      <c r="A124" s="3"/>
      <c r="B124" s="7">
        <v>57445</v>
      </c>
      <c r="C124" s="8" t="s">
        <v>128</v>
      </c>
      <c r="D124" s="7" t="s">
        <v>8</v>
      </c>
      <c r="E124" s="9">
        <v>170</v>
      </c>
      <c r="F124" s="7">
        <f t="shared" ref="F124:F161" si="16">E124-(E124*0.03)</f>
        <v>164.9</v>
      </c>
      <c r="G124" s="7">
        <f t="shared" ref="G124:G161" si="17">E124-(E124*0.05)</f>
        <v>161.5</v>
      </c>
      <c r="H124" s="7">
        <f t="shared" ref="H124:H161" si="18">E124-(E124*0.07)</f>
        <v>158.1</v>
      </c>
      <c r="I124" s="2">
        <f t="shared" ref="I124:I161" si="19">E124-(E124*0.1)</f>
        <v>153</v>
      </c>
      <c r="J124" s="13"/>
    </row>
    <row r="125" spans="1:10" ht="77.25" customHeight="1" x14ac:dyDescent="0.25">
      <c r="A125" s="3"/>
      <c r="B125" s="10">
        <v>57446</v>
      </c>
      <c r="C125" s="8" t="s">
        <v>129</v>
      </c>
      <c r="D125" s="7" t="s">
        <v>8</v>
      </c>
      <c r="E125" s="9">
        <v>230</v>
      </c>
      <c r="F125" s="7">
        <f t="shared" si="16"/>
        <v>223.1</v>
      </c>
      <c r="G125" s="7">
        <f t="shared" si="17"/>
        <v>218.5</v>
      </c>
      <c r="H125" s="7">
        <f t="shared" si="18"/>
        <v>213.9</v>
      </c>
      <c r="I125" s="2">
        <f t="shared" si="19"/>
        <v>207</v>
      </c>
      <c r="J125" s="13"/>
    </row>
    <row r="126" spans="1:10" ht="77.25" customHeight="1" x14ac:dyDescent="0.25">
      <c r="A126" s="3"/>
      <c r="B126" s="7">
        <v>59011</v>
      </c>
      <c r="C126" s="8" t="s">
        <v>130</v>
      </c>
      <c r="D126" s="7" t="s">
        <v>8</v>
      </c>
      <c r="E126" s="9">
        <v>166</v>
      </c>
      <c r="F126" s="7">
        <f t="shared" si="16"/>
        <v>161.02000000000001</v>
      </c>
      <c r="G126" s="7">
        <f t="shared" si="17"/>
        <v>157.69999999999999</v>
      </c>
      <c r="H126" s="7">
        <f t="shared" si="18"/>
        <v>154.38</v>
      </c>
      <c r="I126" s="2">
        <f t="shared" si="19"/>
        <v>149.4</v>
      </c>
      <c r="J126" s="13"/>
    </row>
    <row r="127" spans="1:10" ht="76.5" customHeight="1" x14ac:dyDescent="0.25">
      <c r="A127" s="3"/>
      <c r="B127" s="7">
        <v>57448</v>
      </c>
      <c r="C127" s="8" t="s">
        <v>131</v>
      </c>
      <c r="D127" s="7" t="s">
        <v>8</v>
      </c>
      <c r="E127" s="9">
        <v>270</v>
      </c>
      <c r="F127" s="7">
        <f t="shared" si="16"/>
        <v>261.89999999999998</v>
      </c>
      <c r="G127" s="7">
        <f t="shared" si="17"/>
        <v>256.5</v>
      </c>
      <c r="H127" s="7">
        <f t="shared" si="18"/>
        <v>251.1</v>
      </c>
      <c r="I127" s="2">
        <f t="shared" si="19"/>
        <v>243</v>
      </c>
      <c r="J127" s="13"/>
    </row>
    <row r="128" spans="1:10" ht="76.5" customHeight="1" x14ac:dyDescent="0.25">
      <c r="A128" s="3"/>
      <c r="B128" s="7">
        <v>57447</v>
      </c>
      <c r="C128" s="8" t="s">
        <v>132</v>
      </c>
      <c r="D128" s="7" t="s">
        <v>8</v>
      </c>
      <c r="E128" s="9">
        <v>290</v>
      </c>
      <c r="F128" s="7">
        <f t="shared" si="16"/>
        <v>281.3</v>
      </c>
      <c r="G128" s="7">
        <f t="shared" si="17"/>
        <v>275.5</v>
      </c>
      <c r="H128" s="7">
        <f t="shared" si="18"/>
        <v>269.7</v>
      </c>
      <c r="I128" s="2">
        <f t="shared" si="19"/>
        <v>261</v>
      </c>
      <c r="J128" s="13"/>
    </row>
    <row r="129" spans="1:10" ht="76.5" customHeight="1" x14ac:dyDescent="0.25">
      <c r="A129" s="3"/>
      <c r="B129" s="7">
        <v>57434</v>
      </c>
      <c r="C129" s="8" t="s">
        <v>133</v>
      </c>
      <c r="D129" s="7" t="s">
        <v>8</v>
      </c>
      <c r="E129" s="9">
        <v>135</v>
      </c>
      <c r="F129" s="7">
        <f t="shared" si="16"/>
        <v>130.94999999999999</v>
      </c>
      <c r="G129" s="7">
        <f t="shared" si="17"/>
        <v>128.25</v>
      </c>
      <c r="H129" s="7">
        <f t="shared" si="18"/>
        <v>125.55</v>
      </c>
      <c r="I129" s="2">
        <f t="shared" si="19"/>
        <v>121.5</v>
      </c>
      <c r="J129" s="13"/>
    </row>
    <row r="130" spans="1:10" ht="72" customHeight="1" x14ac:dyDescent="0.25">
      <c r="A130" s="3"/>
      <c r="B130" s="7">
        <v>57433</v>
      </c>
      <c r="C130" s="8" t="s">
        <v>134</v>
      </c>
      <c r="D130" s="7" t="s">
        <v>8</v>
      </c>
      <c r="E130" s="9">
        <v>162</v>
      </c>
      <c r="F130" s="7">
        <f t="shared" si="16"/>
        <v>157.13999999999999</v>
      </c>
      <c r="G130" s="7">
        <f t="shared" si="17"/>
        <v>153.9</v>
      </c>
      <c r="H130" s="7">
        <f t="shared" si="18"/>
        <v>150.66</v>
      </c>
      <c r="I130" s="2">
        <f t="shared" si="19"/>
        <v>145.80000000000001</v>
      </c>
      <c r="J130" s="13"/>
    </row>
    <row r="131" spans="1:10" ht="77.25" customHeight="1" x14ac:dyDescent="0.25">
      <c r="A131" s="3"/>
      <c r="B131" s="7">
        <v>57334</v>
      </c>
      <c r="C131" s="8" t="s">
        <v>135</v>
      </c>
      <c r="D131" s="7" t="s">
        <v>8</v>
      </c>
      <c r="E131" s="9">
        <v>165</v>
      </c>
      <c r="F131" s="7">
        <f t="shared" si="16"/>
        <v>160.05000000000001</v>
      </c>
      <c r="G131" s="7">
        <f t="shared" si="17"/>
        <v>156.75</v>
      </c>
      <c r="H131" s="7">
        <f t="shared" si="18"/>
        <v>153.44999999999999</v>
      </c>
      <c r="I131" s="2">
        <f t="shared" si="19"/>
        <v>148.5</v>
      </c>
      <c r="J131" s="13"/>
    </row>
    <row r="132" spans="1:10" ht="75.75" customHeight="1" x14ac:dyDescent="0.25">
      <c r="A132" s="3"/>
      <c r="B132" s="7">
        <v>57335</v>
      </c>
      <c r="C132" s="8" t="s">
        <v>136</v>
      </c>
      <c r="D132" s="7" t="s">
        <v>8</v>
      </c>
      <c r="E132" s="9">
        <v>115</v>
      </c>
      <c r="F132" s="7">
        <f t="shared" si="16"/>
        <v>111.55</v>
      </c>
      <c r="G132" s="7">
        <f t="shared" si="17"/>
        <v>109.25</v>
      </c>
      <c r="H132" s="7">
        <f t="shared" si="18"/>
        <v>106.95</v>
      </c>
      <c r="I132" s="2">
        <f t="shared" si="19"/>
        <v>103.5</v>
      </c>
      <c r="J132" s="13"/>
    </row>
    <row r="133" spans="1:10" ht="75.75" customHeight="1" x14ac:dyDescent="0.25">
      <c r="A133" s="3"/>
      <c r="B133" s="7">
        <v>50617</v>
      </c>
      <c r="C133" s="8" t="s">
        <v>137</v>
      </c>
      <c r="D133" s="7" t="s">
        <v>8</v>
      </c>
      <c r="E133" s="9">
        <v>125</v>
      </c>
      <c r="F133" s="7">
        <f t="shared" si="16"/>
        <v>121.25</v>
      </c>
      <c r="G133" s="7">
        <f t="shared" si="17"/>
        <v>118.75</v>
      </c>
      <c r="H133" s="7">
        <f t="shared" si="18"/>
        <v>116.25</v>
      </c>
      <c r="I133" s="2">
        <f t="shared" si="19"/>
        <v>112.5</v>
      </c>
      <c r="J133" s="13"/>
    </row>
    <row r="134" spans="1:10" ht="75" customHeight="1" x14ac:dyDescent="0.25">
      <c r="A134" s="3"/>
      <c r="B134" s="7">
        <v>50616</v>
      </c>
      <c r="C134" s="8" t="s">
        <v>138</v>
      </c>
      <c r="D134" s="7" t="s">
        <v>8</v>
      </c>
      <c r="E134" s="9">
        <v>115</v>
      </c>
      <c r="F134" s="7">
        <f t="shared" si="16"/>
        <v>111.55</v>
      </c>
      <c r="G134" s="7">
        <f t="shared" si="17"/>
        <v>109.25</v>
      </c>
      <c r="H134" s="7">
        <f t="shared" si="18"/>
        <v>106.95</v>
      </c>
      <c r="I134" s="2">
        <f t="shared" si="19"/>
        <v>103.5</v>
      </c>
      <c r="J134" s="13"/>
    </row>
    <row r="135" spans="1:10" ht="72" customHeight="1" x14ac:dyDescent="0.25">
      <c r="A135" s="3"/>
      <c r="B135" s="7">
        <v>58997</v>
      </c>
      <c r="C135" s="8" t="s">
        <v>139</v>
      </c>
      <c r="D135" s="7" t="s">
        <v>8</v>
      </c>
      <c r="E135" s="9">
        <v>186</v>
      </c>
      <c r="F135" s="7">
        <f t="shared" si="16"/>
        <v>180.42</v>
      </c>
      <c r="G135" s="7">
        <f t="shared" si="17"/>
        <v>176.7</v>
      </c>
      <c r="H135" s="7">
        <f t="shared" si="18"/>
        <v>172.98</v>
      </c>
      <c r="I135" s="2">
        <f t="shared" si="19"/>
        <v>167.4</v>
      </c>
      <c r="J135" s="13"/>
    </row>
    <row r="136" spans="1:10" ht="69.75" customHeight="1" x14ac:dyDescent="0.25">
      <c r="A136" s="3"/>
      <c r="B136" s="7">
        <v>58999</v>
      </c>
      <c r="C136" s="8" t="s">
        <v>140</v>
      </c>
      <c r="D136" s="7" t="s">
        <v>8</v>
      </c>
      <c r="E136" s="9">
        <v>220</v>
      </c>
      <c r="F136" s="7">
        <f t="shared" si="16"/>
        <v>213.4</v>
      </c>
      <c r="G136" s="7">
        <f t="shared" si="17"/>
        <v>209</v>
      </c>
      <c r="H136" s="7">
        <f t="shared" si="18"/>
        <v>204.6</v>
      </c>
      <c r="I136" s="2">
        <f t="shared" si="19"/>
        <v>198</v>
      </c>
      <c r="J136" s="13"/>
    </row>
    <row r="137" spans="1:10" ht="78" customHeight="1" x14ac:dyDescent="0.25">
      <c r="A137" s="3"/>
      <c r="B137" s="7">
        <v>58998</v>
      </c>
      <c r="C137" s="8" t="s">
        <v>141</v>
      </c>
      <c r="D137" s="7" t="s">
        <v>8</v>
      </c>
      <c r="E137" s="9">
        <v>197</v>
      </c>
      <c r="F137" s="7">
        <f t="shared" si="16"/>
        <v>191.09</v>
      </c>
      <c r="G137" s="7">
        <f t="shared" si="17"/>
        <v>187.15</v>
      </c>
      <c r="H137" s="7">
        <f t="shared" si="18"/>
        <v>183.21</v>
      </c>
      <c r="I137" s="2">
        <f t="shared" si="19"/>
        <v>177.3</v>
      </c>
      <c r="J137" s="13"/>
    </row>
    <row r="138" spans="1:10" ht="75.75" customHeight="1" x14ac:dyDescent="0.25">
      <c r="A138" s="3"/>
      <c r="B138" s="7">
        <v>57345</v>
      </c>
      <c r="C138" s="8" t="s">
        <v>142</v>
      </c>
      <c r="D138" s="7" t="s">
        <v>8</v>
      </c>
      <c r="E138" s="9">
        <v>135</v>
      </c>
      <c r="F138" s="7">
        <f t="shared" si="16"/>
        <v>130.94999999999999</v>
      </c>
      <c r="G138" s="7">
        <f t="shared" si="17"/>
        <v>128.25</v>
      </c>
      <c r="H138" s="7">
        <f t="shared" si="18"/>
        <v>125.55</v>
      </c>
      <c r="I138" s="2">
        <f t="shared" si="19"/>
        <v>121.5</v>
      </c>
      <c r="J138" s="13"/>
    </row>
    <row r="139" spans="1:10" ht="75.75" customHeight="1" x14ac:dyDescent="0.25">
      <c r="A139" s="3"/>
      <c r="B139" s="7">
        <v>57348</v>
      </c>
      <c r="C139" s="8" t="s">
        <v>143</v>
      </c>
      <c r="D139" s="7" t="s">
        <v>8</v>
      </c>
      <c r="E139" s="9">
        <v>140</v>
      </c>
      <c r="F139" s="7">
        <f t="shared" si="16"/>
        <v>135.80000000000001</v>
      </c>
      <c r="G139" s="7">
        <f t="shared" si="17"/>
        <v>133</v>
      </c>
      <c r="H139" s="7">
        <f t="shared" si="18"/>
        <v>130.19999999999999</v>
      </c>
      <c r="I139" s="2">
        <f t="shared" si="19"/>
        <v>126</v>
      </c>
      <c r="J139" s="13"/>
    </row>
    <row r="140" spans="1:10" ht="78.75" customHeight="1" x14ac:dyDescent="0.25">
      <c r="A140" s="3"/>
      <c r="B140" s="7">
        <v>57344</v>
      </c>
      <c r="C140" s="8" t="s">
        <v>144</v>
      </c>
      <c r="D140" s="7" t="s">
        <v>8</v>
      </c>
      <c r="E140" s="9">
        <v>120</v>
      </c>
      <c r="F140" s="7">
        <f t="shared" si="16"/>
        <v>116.4</v>
      </c>
      <c r="G140" s="7">
        <f t="shared" si="17"/>
        <v>114</v>
      </c>
      <c r="H140" s="7">
        <f t="shared" si="18"/>
        <v>111.6</v>
      </c>
      <c r="I140" s="2">
        <f t="shared" si="19"/>
        <v>108</v>
      </c>
      <c r="J140" s="13"/>
    </row>
    <row r="141" spans="1:10" ht="75" customHeight="1" x14ac:dyDescent="0.25">
      <c r="A141" s="3"/>
      <c r="B141" s="7">
        <v>57347</v>
      </c>
      <c r="C141" s="8" t="s">
        <v>145</v>
      </c>
      <c r="D141" s="7" t="s">
        <v>8</v>
      </c>
      <c r="E141" s="9">
        <v>120</v>
      </c>
      <c r="F141" s="7">
        <f t="shared" si="16"/>
        <v>116.4</v>
      </c>
      <c r="G141" s="7">
        <f t="shared" si="17"/>
        <v>114</v>
      </c>
      <c r="H141" s="7">
        <f t="shared" si="18"/>
        <v>111.6</v>
      </c>
      <c r="I141" s="2">
        <f t="shared" si="19"/>
        <v>108</v>
      </c>
      <c r="J141" s="13"/>
    </row>
    <row r="142" spans="1:10" ht="75" customHeight="1" x14ac:dyDescent="0.25">
      <c r="A142" s="3"/>
      <c r="B142" s="7">
        <v>50513</v>
      </c>
      <c r="C142" s="8" t="s">
        <v>146</v>
      </c>
      <c r="D142" s="7" t="s">
        <v>8</v>
      </c>
      <c r="E142" s="9">
        <v>135</v>
      </c>
      <c r="F142" s="7">
        <f t="shared" si="16"/>
        <v>130.94999999999999</v>
      </c>
      <c r="G142" s="7">
        <f t="shared" si="17"/>
        <v>128.25</v>
      </c>
      <c r="H142" s="7">
        <f t="shared" si="18"/>
        <v>125.55</v>
      </c>
      <c r="I142" s="2">
        <f t="shared" si="19"/>
        <v>121.5</v>
      </c>
      <c r="J142" s="13"/>
    </row>
    <row r="143" spans="1:10" ht="78" customHeight="1" x14ac:dyDescent="0.25">
      <c r="A143" s="3"/>
      <c r="B143" s="7">
        <v>57342</v>
      </c>
      <c r="C143" s="8" t="s">
        <v>147</v>
      </c>
      <c r="D143" s="7" t="s">
        <v>8</v>
      </c>
      <c r="E143" s="9">
        <v>122</v>
      </c>
      <c r="F143" s="7">
        <f t="shared" si="16"/>
        <v>118.34</v>
      </c>
      <c r="G143" s="7">
        <f t="shared" si="17"/>
        <v>115.9</v>
      </c>
      <c r="H143" s="7">
        <f t="shared" si="18"/>
        <v>113.46</v>
      </c>
      <c r="I143" s="2">
        <f t="shared" si="19"/>
        <v>109.8</v>
      </c>
      <c r="J143" s="13"/>
    </row>
    <row r="144" spans="1:10" ht="84" customHeight="1" x14ac:dyDescent="0.25">
      <c r="A144" s="3"/>
      <c r="B144" s="7">
        <v>57341</v>
      </c>
      <c r="C144" s="8" t="s">
        <v>148</v>
      </c>
      <c r="D144" s="7" t="s">
        <v>8</v>
      </c>
      <c r="E144" s="9">
        <v>140</v>
      </c>
      <c r="F144" s="7">
        <f t="shared" si="16"/>
        <v>135.80000000000001</v>
      </c>
      <c r="G144" s="7">
        <f t="shared" si="17"/>
        <v>133</v>
      </c>
      <c r="H144" s="7">
        <f t="shared" si="18"/>
        <v>130.19999999999999</v>
      </c>
      <c r="I144" s="2">
        <f t="shared" si="19"/>
        <v>126</v>
      </c>
      <c r="J144" s="13"/>
    </row>
    <row r="145" spans="1:10" ht="75" customHeight="1" x14ac:dyDescent="0.25">
      <c r="A145" s="3"/>
      <c r="B145" s="7">
        <v>50512</v>
      </c>
      <c r="C145" s="8" t="s">
        <v>149</v>
      </c>
      <c r="D145" s="7" t="s">
        <v>8</v>
      </c>
      <c r="E145" s="9">
        <v>120</v>
      </c>
      <c r="F145" s="7">
        <f t="shared" si="16"/>
        <v>116.4</v>
      </c>
      <c r="G145" s="7">
        <f t="shared" si="17"/>
        <v>114</v>
      </c>
      <c r="H145" s="7">
        <f t="shared" si="18"/>
        <v>111.6</v>
      </c>
      <c r="I145" s="2">
        <f t="shared" si="19"/>
        <v>108</v>
      </c>
      <c r="J145" s="13"/>
    </row>
    <row r="146" spans="1:10" ht="75" customHeight="1" x14ac:dyDescent="0.25">
      <c r="A146" s="3"/>
      <c r="B146" s="7">
        <v>52344</v>
      </c>
      <c r="C146" s="8" t="s">
        <v>150</v>
      </c>
      <c r="D146" s="7" t="s">
        <v>8</v>
      </c>
      <c r="E146" s="9">
        <v>250</v>
      </c>
      <c r="F146" s="7">
        <f t="shared" si="16"/>
        <v>242.5</v>
      </c>
      <c r="G146" s="7">
        <f t="shared" si="17"/>
        <v>237.5</v>
      </c>
      <c r="H146" s="7">
        <f t="shared" si="18"/>
        <v>232.5</v>
      </c>
      <c r="I146" s="2">
        <f t="shared" si="19"/>
        <v>225</v>
      </c>
      <c r="J146" s="13"/>
    </row>
    <row r="147" spans="1:10" ht="77.25" customHeight="1" x14ac:dyDescent="0.25">
      <c r="A147" s="3"/>
      <c r="B147" s="7">
        <v>52348</v>
      </c>
      <c r="C147" s="8" t="s">
        <v>151</v>
      </c>
      <c r="D147" s="7" t="s">
        <v>8</v>
      </c>
      <c r="E147" s="9">
        <v>286</v>
      </c>
      <c r="F147" s="7">
        <f t="shared" si="16"/>
        <v>277.42</v>
      </c>
      <c r="G147" s="7">
        <f t="shared" si="17"/>
        <v>271.7</v>
      </c>
      <c r="H147" s="7">
        <f t="shared" si="18"/>
        <v>265.98</v>
      </c>
      <c r="I147" s="2">
        <f t="shared" si="19"/>
        <v>257.39999999999998</v>
      </c>
      <c r="J147" s="13"/>
    </row>
    <row r="148" spans="1:10" ht="72" customHeight="1" x14ac:dyDescent="0.25">
      <c r="A148" s="3"/>
      <c r="B148" s="7">
        <v>59006</v>
      </c>
      <c r="C148" s="8" t="s">
        <v>152</v>
      </c>
      <c r="D148" s="7" t="s">
        <v>8</v>
      </c>
      <c r="E148" s="9">
        <v>240</v>
      </c>
      <c r="F148" s="7">
        <f t="shared" si="16"/>
        <v>232.8</v>
      </c>
      <c r="G148" s="7">
        <f t="shared" si="17"/>
        <v>228</v>
      </c>
      <c r="H148" s="7">
        <f t="shared" si="18"/>
        <v>223.2</v>
      </c>
      <c r="I148" s="2">
        <f t="shared" si="19"/>
        <v>216</v>
      </c>
      <c r="J148" s="13"/>
    </row>
    <row r="149" spans="1:10" ht="75.75" customHeight="1" x14ac:dyDescent="0.25">
      <c r="A149" s="3"/>
      <c r="B149" s="7">
        <v>59004</v>
      </c>
      <c r="C149" s="8" t="s">
        <v>227</v>
      </c>
      <c r="D149" s="7" t="s">
        <v>8</v>
      </c>
      <c r="E149" s="9">
        <v>265</v>
      </c>
      <c r="F149" s="7">
        <f t="shared" si="16"/>
        <v>257.05</v>
      </c>
      <c r="G149" s="7">
        <f t="shared" si="17"/>
        <v>251.75</v>
      </c>
      <c r="H149" s="7">
        <f t="shared" si="18"/>
        <v>246.45</v>
      </c>
      <c r="I149" s="2">
        <f t="shared" si="19"/>
        <v>238.5</v>
      </c>
      <c r="J149" s="13"/>
    </row>
    <row r="150" spans="1:10" ht="77.25" customHeight="1" x14ac:dyDescent="0.25">
      <c r="A150" s="3"/>
      <c r="B150" s="7">
        <v>59007</v>
      </c>
      <c r="C150" s="8" t="s">
        <v>153</v>
      </c>
      <c r="D150" s="7" t="s">
        <v>8</v>
      </c>
      <c r="E150" s="9">
        <v>230</v>
      </c>
      <c r="F150" s="7">
        <f t="shared" si="16"/>
        <v>223.1</v>
      </c>
      <c r="G150" s="7">
        <f t="shared" si="17"/>
        <v>218.5</v>
      </c>
      <c r="H150" s="7">
        <f t="shared" si="18"/>
        <v>213.9</v>
      </c>
      <c r="I150" s="2">
        <f t="shared" si="19"/>
        <v>207</v>
      </c>
      <c r="J150" s="13"/>
    </row>
    <row r="151" spans="1:10" ht="74.25" customHeight="1" x14ac:dyDescent="0.25">
      <c r="A151" s="3"/>
      <c r="B151" s="7">
        <v>59005</v>
      </c>
      <c r="C151" s="8" t="s">
        <v>228</v>
      </c>
      <c r="D151" s="7" t="s">
        <v>8</v>
      </c>
      <c r="E151" s="9">
        <v>245</v>
      </c>
      <c r="F151" s="7">
        <f t="shared" si="16"/>
        <v>237.65</v>
      </c>
      <c r="G151" s="7">
        <f t="shared" si="17"/>
        <v>232.75</v>
      </c>
      <c r="H151" s="7">
        <f t="shared" si="18"/>
        <v>227.85</v>
      </c>
      <c r="I151" s="2">
        <f t="shared" si="19"/>
        <v>220.5</v>
      </c>
      <c r="J151" s="13"/>
    </row>
    <row r="152" spans="1:10" ht="75.75" customHeight="1" x14ac:dyDescent="0.25">
      <c r="A152" s="3"/>
      <c r="B152" s="7">
        <v>52546</v>
      </c>
      <c r="C152" s="8" t="s">
        <v>154</v>
      </c>
      <c r="D152" s="7" t="s">
        <v>8</v>
      </c>
      <c r="E152" s="9">
        <v>110</v>
      </c>
      <c r="F152" s="7">
        <f t="shared" si="16"/>
        <v>106.7</v>
      </c>
      <c r="G152" s="7">
        <f t="shared" si="17"/>
        <v>104.5</v>
      </c>
      <c r="H152" s="7">
        <f t="shared" si="18"/>
        <v>102.3</v>
      </c>
      <c r="I152" s="2">
        <f t="shared" si="19"/>
        <v>99</v>
      </c>
      <c r="J152" s="13"/>
    </row>
    <row r="153" spans="1:10" ht="68.25" customHeight="1" x14ac:dyDescent="0.25">
      <c r="A153" s="3"/>
      <c r="B153" s="7">
        <v>52545</v>
      </c>
      <c r="C153" s="8" t="s">
        <v>155</v>
      </c>
      <c r="D153" s="7" t="s">
        <v>8</v>
      </c>
      <c r="E153" s="9">
        <v>100</v>
      </c>
      <c r="F153" s="7">
        <f t="shared" si="16"/>
        <v>97</v>
      </c>
      <c r="G153" s="7">
        <f t="shared" si="17"/>
        <v>95</v>
      </c>
      <c r="H153" s="7">
        <f t="shared" si="18"/>
        <v>93</v>
      </c>
      <c r="I153" s="2">
        <f t="shared" si="19"/>
        <v>90</v>
      </c>
      <c r="J153" s="13"/>
    </row>
    <row r="154" spans="1:10" ht="71.25" customHeight="1" x14ac:dyDescent="0.25">
      <c r="A154" s="3"/>
      <c r="B154" s="7">
        <v>52548</v>
      </c>
      <c r="C154" s="8" t="s">
        <v>156</v>
      </c>
      <c r="D154" s="7" t="s">
        <v>8</v>
      </c>
      <c r="E154" s="9">
        <v>143</v>
      </c>
      <c r="F154" s="7">
        <f t="shared" si="16"/>
        <v>138.71</v>
      </c>
      <c r="G154" s="7">
        <f t="shared" si="17"/>
        <v>135.85</v>
      </c>
      <c r="H154" s="7">
        <f t="shared" si="18"/>
        <v>132.99</v>
      </c>
      <c r="I154" s="2">
        <f t="shared" si="19"/>
        <v>128.69999999999999</v>
      </c>
      <c r="J154" s="13"/>
    </row>
    <row r="155" spans="1:10" ht="76.5" customHeight="1" x14ac:dyDescent="0.25">
      <c r="A155" s="3"/>
      <c r="B155" s="7">
        <v>52547</v>
      </c>
      <c r="C155" s="8" t="s">
        <v>157</v>
      </c>
      <c r="D155" s="7" t="s">
        <v>8</v>
      </c>
      <c r="E155" s="9">
        <v>100</v>
      </c>
      <c r="F155" s="7">
        <f t="shared" si="16"/>
        <v>97</v>
      </c>
      <c r="G155" s="7">
        <f t="shared" si="17"/>
        <v>95</v>
      </c>
      <c r="H155" s="7">
        <f t="shared" si="18"/>
        <v>93</v>
      </c>
      <c r="I155" s="2">
        <f t="shared" si="19"/>
        <v>90</v>
      </c>
      <c r="J155" s="13"/>
    </row>
    <row r="156" spans="1:10" ht="76.5" customHeight="1" x14ac:dyDescent="0.25">
      <c r="A156" s="3"/>
      <c r="B156" s="7">
        <v>61493</v>
      </c>
      <c r="C156" s="8" t="s">
        <v>158</v>
      </c>
      <c r="D156" s="7" t="s">
        <v>8</v>
      </c>
      <c r="E156" s="9">
        <v>131</v>
      </c>
      <c r="F156" s="7">
        <f t="shared" si="16"/>
        <v>127.07</v>
      </c>
      <c r="G156" s="7">
        <f t="shared" si="17"/>
        <v>124.45</v>
      </c>
      <c r="H156" s="7">
        <f t="shared" si="18"/>
        <v>121.83</v>
      </c>
      <c r="I156" s="2">
        <f t="shared" si="19"/>
        <v>117.9</v>
      </c>
      <c r="J156" s="13"/>
    </row>
    <row r="157" spans="1:10" ht="73.5" customHeight="1" x14ac:dyDescent="0.25">
      <c r="A157" s="3"/>
      <c r="B157" s="7">
        <v>61494</v>
      </c>
      <c r="C157" s="8" t="s">
        <v>159</v>
      </c>
      <c r="D157" s="7" t="s">
        <v>8</v>
      </c>
      <c r="E157" s="9">
        <v>142</v>
      </c>
      <c r="F157" s="7">
        <f t="shared" si="16"/>
        <v>137.74</v>
      </c>
      <c r="G157" s="7">
        <f t="shared" si="17"/>
        <v>134.9</v>
      </c>
      <c r="H157" s="7">
        <f t="shared" si="18"/>
        <v>132.06</v>
      </c>
      <c r="I157" s="2">
        <f t="shared" si="19"/>
        <v>127.8</v>
      </c>
      <c r="J157" s="13"/>
    </row>
    <row r="158" spans="1:10" ht="80.25" customHeight="1" x14ac:dyDescent="0.25">
      <c r="A158" s="3"/>
      <c r="B158" s="7">
        <v>52538</v>
      </c>
      <c r="C158" s="8" t="s">
        <v>160</v>
      </c>
      <c r="D158" s="7" t="s">
        <v>8</v>
      </c>
      <c r="E158" s="9">
        <v>190</v>
      </c>
      <c r="F158" s="7">
        <f t="shared" si="16"/>
        <v>184.3</v>
      </c>
      <c r="G158" s="7">
        <f t="shared" si="17"/>
        <v>180.5</v>
      </c>
      <c r="H158" s="7">
        <f t="shared" si="18"/>
        <v>176.7</v>
      </c>
      <c r="I158" s="2">
        <f t="shared" si="19"/>
        <v>171</v>
      </c>
      <c r="J158" s="13"/>
    </row>
    <row r="159" spans="1:10" ht="79.5" customHeight="1" x14ac:dyDescent="0.25">
      <c r="A159" s="3"/>
      <c r="B159" s="7">
        <v>52532</v>
      </c>
      <c r="C159" s="8" t="s">
        <v>161</v>
      </c>
      <c r="D159" s="7" t="s">
        <v>8</v>
      </c>
      <c r="E159" s="9">
        <v>185</v>
      </c>
      <c r="F159" s="7">
        <f t="shared" si="16"/>
        <v>179.45</v>
      </c>
      <c r="G159" s="7">
        <f t="shared" si="17"/>
        <v>175.75</v>
      </c>
      <c r="H159" s="7">
        <f t="shared" si="18"/>
        <v>172.05</v>
      </c>
      <c r="I159" s="2">
        <f t="shared" si="19"/>
        <v>166.5</v>
      </c>
      <c r="J159" s="13"/>
    </row>
    <row r="160" spans="1:10" ht="75" customHeight="1" x14ac:dyDescent="0.25">
      <c r="A160" s="3"/>
      <c r="B160" s="7">
        <v>52530</v>
      </c>
      <c r="C160" s="8" t="s">
        <v>162</v>
      </c>
      <c r="D160" s="7" t="s">
        <v>8</v>
      </c>
      <c r="E160" s="9">
        <v>182</v>
      </c>
      <c r="F160" s="7">
        <f t="shared" si="16"/>
        <v>176.54</v>
      </c>
      <c r="G160" s="7">
        <f t="shared" si="17"/>
        <v>172.9</v>
      </c>
      <c r="H160" s="7">
        <f t="shared" si="18"/>
        <v>169.26</v>
      </c>
      <c r="I160" s="2">
        <f t="shared" si="19"/>
        <v>163.80000000000001</v>
      </c>
      <c r="J160" s="13"/>
    </row>
    <row r="161" spans="1:10" ht="78" customHeight="1" x14ac:dyDescent="0.25">
      <c r="A161" s="3"/>
      <c r="B161" s="7" t="s">
        <v>318</v>
      </c>
      <c r="C161" s="8" t="s">
        <v>163</v>
      </c>
      <c r="D161" s="7" t="s">
        <v>8</v>
      </c>
      <c r="E161" s="9">
        <v>100</v>
      </c>
      <c r="F161" s="7">
        <f t="shared" si="16"/>
        <v>97</v>
      </c>
      <c r="G161" s="7">
        <f t="shared" si="17"/>
        <v>95</v>
      </c>
      <c r="H161" s="7">
        <f t="shared" si="18"/>
        <v>93</v>
      </c>
      <c r="I161" s="2">
        <f t="shared" si="19"/>
        <v>90</v>
      </c>
      <c r="J161" s="13"/>
    </row>
    <row r="162" spans="1:10" ht="80.25" customHeight="1" x14ac:dyDescent="0.25">
      <c r="A162" s="3"/>
      <c r="B162" s="7">
        <v>52531</v>
      </c>
      <c r="C162" s="8" t="s">
        <v>164</v>
      </c>
      <c r="D162" s="7" t="s">
        <v>8</v>
      </c>
      <c r="E162" s="9">
        <v>150</v>
      </c>
      <c r="F162" s="7">
        <f>E162-(E162*0.03)</f>
        <v>145.5</v>
      </c>
      <c r="G162" s="7">
        <f>E162-(E162*0.05)</f>
        <v>142.5</v>
      </c>
      <c r="H162" s="7">
        <f>E162-(E162*0.07)</f>
        <v>139.5</v>
      </c>
      <c r="I162" s="2">
        <f>E162-(E162*0.1)</f>
        <v>135</v>
      </c>
      <c r="J162" s="13"/>
    </row>
    <row r="163" spans="1:10" ht="78.75" customHeight="1" x14ac:dyDescent="0.25">
      <c r="A163" s="3"/>
      <c r="B163" s="7">
        <v>52529</v>
      </c>
      <c r="C163" s="8" t="s">
        <v>165</v>
      </c>
      <c r="D163" s="7" t="s">
        <v>8</v>
      </c>
      <c r="E163" s="9">
        <v>125</v>
      </c>
      <c r="F163" s="7">
        <f t="shared" ref="F163:F201" si="20">E163-(E163*0.03)</f>
        <v>121.25</v>
      </c>
      <c r="G163" s="7">
        <f t="shared" ref="G163:G201" si="21">E163-(E163*0.05)</f>
        <v>118.75</v>
      </c>
      <c r="H163" s="7">
        <f t="shared" ref="H163:H201" si="22">E163-(E163*0.07)</f>
        <v>116.25</v>
      </c>
      <c r="I163" s="2">
        <f t="shared" ref="I163:I201" si="23">E163-(E163*0.1)</f>
        <v>112.5</v>
      </c>
      <c r="J163" s="13"/>
    </row>
    <row r="164" spans="1:10" ht="77.25" customHeight="1" x14ac:dyDescent="0.25">
      <c r="A164" s="3"/>
      <c r="B164" s="10">
        <v>57382</v>
      </c>
      <c r="C164" s="8" t="s">
        <v>166</v>
      </c>
      <c r="D164" s="7" t="s">
        <v>8</v>
      </c>
      <c r="E164" s="9">
        <v>255</v>
      </c>
      <c r="F164" s="7">
        <f t="shared" si="20"/>
        <v>247.35</v>
      </c>
      <c r="G164" s="7">
        <f t="shared" si="21"/>
        <v>242.25</v>
      </c>
      <c r="H164" s="7">
        <f t="shared" si="22"/>
        <v>237.15</v>
      </c>
      <c r="I164" s="2">
        <f t="shared" si="23"/>
        <v>229.5</v>
      </c>
      <c r="J164" s="13"/>
    </row>
    <row r="165" spans="1:10" ht="76.5" customHeight="1" x14ac:dyDescent="0.25">
      <c r="A165" s="3"/>
      <c r="B165" s="7">
        <v>52534</v>
      </c>
      <c r="C165" s="8" t="s">
        <v>167</v>
      </c>
      <c r="D165" s="7" t="s">
        <v>8</v>
      </c>
      <c r="E165" s="9">
        <v>155</v>
      </c>
      <c r="F165" s="7">
        <f t="shared" si="20"/>
        <v>150.35</v>
      </c>
      <c r="G165" s="7">
        <f t="shared" si="21"/>
        <v>147.25</v>
      </c>
      <c r="H165" s="7">
        <f t="shared" si="22"/>
        <v>144.15</v>
      </c>
      <c r="I165" s="2">
        <f t="shared" si="23"/>
        <v>139.5</v>
      </c>
      <c r="J165" s="13"/>
    </row>
    <row r="166" spans="1:10" ht="75" customHeight="1" x14ac:dyDescent="0.25">
      <c r="A166" s="3"/>
      <c r="B166" s="7">
        <v>52535</v>
      </c>
      <c r="C166" s="8" t="s">
        <v>168</v>
      </c>
      <c r="D166" s="7" t="s">
        <v>8</v>
      </c>
      <c r="E166" s="9">
        <v>95</v>
      </c>
      <c r="F166" s="7">
        <f t="shared" si="20"/>
        <v>92.15</v>
      </c>
      <c r="G166" s="7">
        <f t="shared" si="21"/>
        <v>90.25</v>
      </c>
      <c r="H166" s="7">
        <f t="shared" si="22"/>
        <v>88.35</v>
      </c>
      <c r="I166" s="2">
        <f t="shared" si="23"/>
        <v>85.5</v>
      </c>
      <c r="J166" s="13"/>
    </row>
    <row r="167" spans="1:10" ht="70.5" customHeight="1" x14ac:dyDescent="0.25">
      <c r="A167" s="3"/>
      <c r="B167" s="7">
        <v>52539</v>
      </c>
      <c r="C167" s="8" t="s">
        <v>169</v>
      </c>
      <c r="D167" s="7" t="s">
        <v>8</v>
      </c>
      <c r="E167" s="9">
        <v>172</v>
      </c>
      <c r="F167" s="7">
        <f t="shared" si="20"/>
        <v>166.84</v>
      </c>
      <c r="G167" s="7">
        <f t="shared" si="21"/>
        <v>163.4</v>
      </c>
      <c r="H167" s="7">
        <f t="shared" si="22"/>
        <v>159.96</v>
      </c>
      <c r="I167" s="2">
        <f t="shared" si="23"/>
        <v>154.80000000000001</v>
      </c>
      <c r="J167" s="13"/>
    </row>
    <row r="168" spans="1:10" ht="75.75" customHeight="1" x14ac:dyDescent="0.25">
      <c r="A168" s="3"/>
      <c r="B168" s="7">
        <v>52540</v>
      </c>
      <c r="C168" s="8" t="s">
        <v>170</v>
      </c>
      <c r="D168" s="7" t="s">
        <v>8</v>
      </c>
      <c r="E168" s="9">
        <v>175</v>
      </c>
      <c r="F168" s="7">
        <f t="shared" si="20"/>
        <v>169.75</v>
      </c>
      <c r="G168" s="7">
        <f t="shared" si="21"/>
        <v>166.25</v>
      </c>
      <c r="H168" s="7">
        <f t="shared" si="22"/>
        <v>162.75</v>
      </c>
      <c r="I168" s="2">
        <f t="shared" si="23"/>
        <v>157.5</v>
      </c>
      <c r="J168" s="13"/>
    </row>
    <row r="169" spans="1:10" ht="78.75" customHeight="1" x14ac:dyDescent="0.25">
      <c r="A169" s="3"/>
      <c r="B169" s="7">
        <v>52541</v>
      </c>
      <c r="C169" s="8" t="s">
        <v>171</v>
      </c>
      <c r="D169" s="7" t="s">
        <v>8</v>
      </c>
      <c r="E169" s="9">
        <v>210</v>
      </c>
      <c r="F169" s="7">
        <f t="shared" si="20"/>
        <v>203.7</v>
      </c>
      <c r="G169" s="7">
        <f t="shared" si="21"/>
        <v>199.5</v>
      </c>
      <c r="H169" s="7">
        <f t="shared" si="22"/>
        <v>195.3</v>
      </c>
      <c r="I169" s="2">
        <f t="shared" si="23"/>
        <v>189</v>
      </c>
      <c r="J169" s="13"/>
    </row>
    <row r="170" spans="1:10" ht="81" customHeight="1" x14ac:dyDescent="0.25">
      <c r="A170" s="3"/>
      <c r="B170" s="7">
        <v>52543</v>
      </c>
      <c r="C170" s="8" t="s">
        <v>172</v>
      </c>
      <c r="D170" s="7" t="s">
        <v>8</v>
      </c>
      <c r="E170" s="9">
        <v>165</v>
      </c>
      <c r="F170" s="7">
        <f t="shared" si="20"/>
        <v>160.05000000000001</v>
      </c>
      <c r="G170" s="7">
        <f t="shared" si="21"/>
        <v>156.75</v>
      </c>
      <c r="H170" s="7">
        <f t="shared" si="22"/>
        <v>153.44999999999999</v>
      </c>
      <c r="I170" s="2">
        <f t="shared" si="23"/>
        <v>148.5</v>
      </c>
      <c r="J170" s="13"/>
    </row>
    <row r="171" spans="1:10" ht="78" customHeight="1" x14ac:dyDescent="0.25">
      <c r="A171" s="3"/>
      <c r="B171" s="7">
        <v>57354</v>
      </c>
      <c r="C171" s="8" t="s">
        <v>173</v>
      </c>
      <c r="D171" s="7" t="s">
        <v>8</v>
      </c>
      <c r="E171" s="9">
        <v>130</v>
      </c>
      <c r="F171" s="7">
        <f t="shared" si="20"/>
        <v>126.1</v>
      </c>
      <c r="G171" s="7">
        <f t="shared" si="21"/>
        <v>123.5</v>
      </c>
      <c r="H171" s="7">
        <f t="shared" si="22"/>
        <v>120.9</v>
      </c>
      <c r="I171" s="2">
        <f t="shared" si="23"/>
        <v>117</v>
      </c>
      <c r="J171" s="13"/>
    </row>
    <row r="172" spans="1:10" ht="76.5" customHeight="1" x14ac:dyDescent="0.25">
      <c r="A172" s="3"/>
      <c r="B172" s="7">
        <v>54391</v>
      </c>
      <c r="C172" s="8" t="s">
        <v>174</v>
      </c>
      <c r="D172" s="7" t="s">
        <v>8</v>
      </c>
      <c r="E172" s="9">
        <v>140</v>
      </c>
      <c r="F172" s="7">
        <f t="shared" si="20"/>
        <v>135.80000000000001</v>
      </c>
      <c r="G172" s="7">
        <f t="shared" si="21"/>
        <v>133</v>
      </c>
      <c r="H172" s="7">
        <f t="shared" si="22"/>
        <v>130.19999999999999</v>
      </c>
      <c r="I172" s="2">
        <f t="shared" si="23"/>
        <v>126</v>
      </c>
      <c r="J172" s="13"/>
    </row>
    <row r="173" spans="1:10" ht="76.5" customHeight="1" x14ac:dyDescent="0.25">
      <c r="A173" s="3"/>
      <c r="B173" s="7">
        <v>54390</v>
      </c>
      <c r="C173" s="8" t="s">
        <v>175</v>
      </c>
      <c r="D173" s="7" t="s">
        <v>8</v>
      </c>
      <c r="E173" s="9">
        <v>120</v>
      </c>
      <c r="F173" s="7">
        <f t="shared" si="20"/>
        <v>116.4</v>
      </c>
      <c r="G173" s="7">
        <f t="shared" si="21"/>
        <v>114</v>
      </c>
      <c r="H173" s="7">
        <f t="shared" si="22"/>
        <v>111.6</v>
      </c>
      <c r="I173" s="2">
        <f t="shared" si="23"/>
        <v>108</v>
      </c>
      <c r="J173" s="13"/>
    </row>
    <row r="174" spans="1:10" ht="78.75" customHeight="1" x14ac:dyDescent="0.25">
      <c r="A174" s="3"/>
      <c r="B174" s="7">
        <v>59022</v>
      </c>
      <c r="C174" s="8" t="s">
        <v>176</v>
      </c>
      <c r="D174" s="7" t="s">
        <v>8</v>
      </c>
      <c r="E174" s="9">
        <v>67</v>
      </c>
      <c r="F174" s="7">
        <f t="shared" si="20"/>
        <v>64.989999999999995</v>
      </c>
      <c r="G174" s="7">
        <f t="shared" si="21"/>
        <v>63.65</v>
      </c>
      <c r="H174" s="7">
        <f t="shared" si="22"/>
        <v>62.31</v>
      </c>
      <c r="I174" s="2">
        <f t="shared" si="23"/>
        <v>60.3</v>
      </c>
      <c r="J174" s="13"/>
    </row>
    <row r="175" spans="1:10" ht="78.75" customHeight="1" x14ac:dyDescent="0.25">
      <c r="A175" s="3"/>
      <c r="B175" s="7">
        <v>58574</v>
      </c>
      <c r="C175" s="8" t="s">
        <v>177</v>
      </c>
      <c r="D175" s="7" t="s">
        <v>8</v>
      </c>
      <c r="E175" s="9">
        <v>48</v>
      </c>
      <c r="F175" s="7">
        <f t="shared" si="20"/>
        <v>46.56</v>
      </c>
      <c r="G175" s="7">
        <f t="shared" si="21"/>
        <v>45.6</v>
      </c>
      <c r="H175" s="7">
        <f t="shared" si="22"/>
        <v>44.64</v>
      </c>
      <c r="I175" s="2">
        <f t="shared" si="23"/>
        <v>43.2</v>
      </c>
      <c r="J175" s="13"/>
    </row>
    <row r="176" spans="1:10" ht="81" customHeight="1" x14ac:dyDescent="0.25">
      <c r="A176" s="3"/>
      <c r="B176" s="7">
        <v>59012</v>
      </c>
      <c r="C176" s="8" t="s">
        <v>229</v>
      </c>
      <c r="D176" s="7" t="s">
        <v>8</v>
      </c>
      <c r="E176" s="9">
        <v>126</v>
      </c>
      <c r="F176" s="7">
        <f t="shared" si="20"/>
        <v>122.22</v>
      </c>
      <c r="G176" s="7">
        <f t="shared" si="21"/>
        <v>119.7</v>
      </c>
      <c r="H176" s="7">
        <f t="shared" si="22"/>
        <v>117.18</v>
      </c>
      <c r="I176" s="2">
        <f t="shared" si="23"/>
        <v>113.4</v>
      </c>
      <c r="J176" s="13"/>
    </row>
    <row r="177" spans="1:10" ht="76.5" customHeight="1" x14ac:dyDescent="0.25">
      <c r="A177" s="3"/>
      <c r="B177" s="7">
        <v>57424</v>
      </c>
      <c r="C177" s="8" t="s">
        <v>230</v>
      </c>
      <c r="D177" s="7" t="s">
        <v>8</v>
      </c>
      <c r="E177" s="9">
        <v>131</v>
      </c>
      <c r="F177" s="7">
        <f t="shared" si="20"/>
        <v>127.07</v>
      </c>
      <c r="G177" s="7">
        <f t="shared" si="21"/>
        <v>124.45</v>
      </c>
      <c r="H177" s="7">
        <f t="shared" si="22"/>
        <v>121.83</v>
      </c>
      <c r="I177" s="2">
        <f t="shared" si="23"/>
        <v>117.9</v>
      </c>
      <c r="J177" s="13"/>
    </row>
    <row r="178" spans="1:10" ht="78.75" customHeight="1" x14ac:dyDescent="0.25">
      <c r="A178" s="3"/>
      <c r="B178" s="7">
        <v>57429</v>
      </c>
      <c r="C178" s="8" t="s">
        <v>178</v>
      </c>
      <c r="D178" s="7" t="s">
        <v>8</v>
      </c>
      <c r="E178" s="9">
        <v>80</v>
      </c>
      <c r="F178" s="7">
        <f t="shared" si="20"/>
        <v>77.599999999999994</v>
      </c>
      <c r="G178" s="7">
        <f t="shared" si="21"/>
        <v>76</v>
      </c>
      <c r="H178" s="7">
        <f t="shared" si="22"/>
        <v>74.400000000000006</v>
      </c>
      <c r="I178" s="2">
        <f t="shared" si="23"/>
        <v>72</v>
      </c>
      <c r="J178" s="13"/>
    </row>
    <row r="179" spans="1:10" ht="79.5" customHeight="1" x14ac:dyDescent="0.25">
      <c r="A179" s="3"/>
      <c r="B179" s="7">
        <v>57417</v>
      </c>
      <c r="C179" s="8" t="s">
        <v>179</v>
      </c>
      <c r="D179" s="7" t="s">
        <v>8</v>
      </c>
      <c r="E179" s="9">
        <v>140</v>
      </c>
      <c r="F179" s="7">
        <f t="shared" si="20"/>
        <v>135.80000000000001</v>
      </c>
      <c r="G179" s="7">
        <f t="shared" si="21"/>
        <v>133</v>
      </c>
      <c r="H179" s="7">
        <f t="shared" si="22"/>
        <v>130.19999999999999</v>
      </c>
      <c r="I179" s="2">
        <f t="shared" si="23"/>
        <v>126</v>
      </c>
      <c r="J179" s="13"/>
    </row>
    <row r="180" spans="1:10" ht="66" customHeight="1" x14ac:dyDescent="0.25">
      <c r="A180" s="3"/>
      <c r="B180" s="7">
        <v>57421</v>
      </c>
      <c r="C180" s="8" t="s">
        <v>180</v>
      </c>
      <c r="D180" s="7" t="s">
        <v>8</v>
      </c>
      <c r="E180" s="9">
        <v>125</v>
      </c>
      <c r="F180" s="7">
        <f t="shared" si="20"/>
        <v>121.25</v>
      </c>
      <c r="G180" s="7">
        <f t="shared" si="21"/>
        <v>118.75</v>
      </c>
      <c r="H180" s="7">
        <f t="shared" si="22"/>
        <v>116.25</v>
      </c>
      <c r="I180" s="2">
        <f t="shared" si="23"/>
        <v>112.5</v>
      </c>
      <c r="J180" s="13"/>
    </row>
    <row r="181" spans="1:10" ht="63.75" customHeight="1" x14ac:dyDescent="0.25">
      <c r="A181" s="3"/>
      <c r="B181" s="7">
        <v>57426</v>
      </c>
      <c r="C181" s="8" t="s">
        <v>181</v>
      </c>
      <c r="D181" s="7" t="s">
        <v>8</v>
      </c>
      <c r="E181" s="9">
        <v>160</v>
      </c>
      <c r="F181" s="7">
        <f t="shared" si="20"/>
        <v>155.19999999999999</v>
      </c>
      <c r="G181" s="7">
        <f t="shared" si="21"/>
        <v>152</v>
      </c>
      <c r="H181" s="7">
        <f t="shared" si="22"/>
        <v>148.80000000000001</v>
      </c>
      <c r="I181" s="2">
        <f t="shared" si="23"/>
        <v>144</v>
      </c>
      <c r="J181" s="13"/>
    </row>
    <row r="182" spans="1:10" ht="72.75" customHeight="1" x14ac:dyDescent="0.25">
      <c r="A182" s="3"/>
      <c r="B182" s="7">
        <v>57430</v>
      </c>
      <c r="C182" s="8" t="s">
        <v>182</v>
      </c>
      <c r="D182" s="7" t="s">
        <v>8</v>
      </c>
      <c r="E182" s="9">
        <v>140</v>
      </c>
      <c r="F182" s="7">
        <f t="shared" si="20"/>
        <v>135.80000000000001</v>
      </c>
      <c r="G182" s="7">
        <f t="shared" si="21"/>
        <v>133</v>
      </c>
      <c r="H182" s="7">
        <f t="shared" si="22"/>
        <v>130.19999999999999</v>
      </c>
      <c r="I182" s="2">
        <f t="shared" si="23"/>
        <v>126</v>
      </c>
      <c r="J182" s="13"/>
    </row>
    <row r="183" spans="1:10" ht="77.25" customHeight="1" x14ac:dyDescent="0.25">
      <c r="A183" s="3"/>
      <c r="B183" s="7">
        <v>57418</v>
      </c>
      <c r="C183" s="8" t="s">
        <v>183</v>
      </c>
      <c r="D183" s="7" t="s">
        <v>8</v>
      </c>
      <c r="E183" s="9">
        <v>184</v>
      </c>
      <c r="F183" s="7">
        <f t="shared" si="20"/>
        <v>178.48</v>
      </c>
      <c r="G183" s="7">
        <f t="shared" si="21"/>
        <v>174.8</v>
      </c>
      <c r="H183" s="7">
        <f t="shared" si="22"/>
        <v>171.12</v>
      </c>
      <c r="I183" s="2">
        <f t="shared" si="23"/>
        <v>165.6</v>
      </c>
      <c r="J183" s="13"/>
    </row>
    <row r="184" spans="1:10" ht="75.75" customHeight="1" x14ac:dyDescent="0.25">
      <c r="A184" s="3"/>
      <c r="B184" s="7">
        <v>57422</v>
      </c>
      <c r="C184" s="8" t="s">
        <v>184</v>
      </c>
      <c r="D184" s="7" t="s">
        <v>8</v>
      </c>
      <c r="E184" s="9">
        <v>160</v>
      </c>
      <c r="F184" s="7">
        <f t="shared" si="20"/>
        <v>155.19999999999999</v>
      </c>
      <c r="G184" s="7">
        <f t="shared" si="21"/>
        <v>152</v>
      </c>
      <c r="H184" s="7">
        <f t="shared" si="22"/>
        <v>148.80000000000001</v>
      </c>
      <c r="I184" s="2">
        <f t="shared" si="23"/>
        <v>144</v>
      </c>
      <c r="J184" s="13"/>
    </row>
    <row r="185" spans="1:10" ht="78" customHeight="1" x14ac:dyDescent="0.25">
      <c r="A185" s="3"/>
      <c r="B185" s="7">
        <v>57427</v>
      </c>
      <c r="C185" s="8" t="s">
        <v>185</v>
      </c>
      <c r="D185" s="7" t="s">
        <v>8</v>
      </c>
      <c r="E185" s="9">
        <v>270</v>
      </c>
      <c r="F185" s="7">
        <f t="shared" si="20"/>
        <v>261.89999999999998</v>
      </c>
      <c r="G185" s="7">
        <f t="shared" si="21"/>
        <v>256.5</v>
      </c>
      <c r="H185" s="7">
        <f t="shared" si="22"/>
        <v>251.1</v>
      </c>
      <c r="I185" s="2">
        <f t="shared" si="23"/>
        <v>243</v>
      </c>
      <c r="J185" s="13"/>
    </row>
    <row r="186" spans="1:10" ht="77.25" customHeight="1" x14ac:dyDescent="0.25">
      <c r="A186" s="3"/>
      <c r="B186" s="7">
        <v>57431</v>
      </c>
      <c r="C186" s="8" t="s">
        <v>186</v>
      </c>
      <c r="D186" s="7" t="s">
        <v>8</v>
      </c>
      <c r="E186" s="9">
        <v>182</v>
      </c>
      <c r="F186" s="7">
        <f t="shared" si="20"/>
        <v>176.54</v>
      </c>
      <c r="G186" s="7">
        <f t="shared" si="21"/>
        <v>172.9</v>
      </c>
      <c r="H186" s="7">
        <f t="shared" si="22"/>
        <v>169.26</v>
      </c>
      <c r="I186" s="2">
        <f t="shared" si="23"/>
        <v>163.80000000000001</v>
      </c>
      <c r="J186" s="13"/>
    </row>
    <row r="187" spans="1:10" ht="76.5" customHeight="1" x14ac:dyDescent="0.25">
      <c r="A187" s="3"/>
      <c r="B187" s="7">
        <v>57419</v>
      </c>
      <c r="C187" s="8" t="s">
        <v>187</v>
      </c>
      <c r="D187" s="7" t="s">
        <v>8</v>
      </c>
      <c r="E187" s="9">
        <v>180</v>
      </c>
      <c r="F187" s="7">
        <f t="shared" si="20"/>
        <v>174.6</v>
      </c>
      <c r="G187" s="7">
        <f t="shared" si="21"/>
        <v>171</v>
      </c>
      <c r="H187" s="7">
        <f t="shared" si="22"/>
        <v>167.4</v>
      </c>
      <c r="I187" s="2">
        <f t="shared" si="23"/>
        <v>162</v>
      </c>
      <c r="J187" s="13"/>
    </row>
    <row r="188" spans="1:10" ht="74.25" customHeight="1" x14ac:dyDescent="0.25">
      <c r="A188" s="3"/>
      <c r="B188" s="7">
        <v>57423</v>
      </c>
      <c r="C188" s="8" t="s">
        <v>188</v>
      </c>
      <c r="D188" s="7" t="s">
        <v>8</v>
      </c>
      <c r="E188" s="9">
        <v>230</v>
      </c>
      <c r="F188" s="7">
        <f t="shared" si="20"/>
        <v>223.1</v>
      </c>
      <c r="G188" s="7">
        <f t="shared" si="21"/>
        <v>218.5</v>
      </c>
      <c r="H188" s="7">
        <f t="shared" si="22"/>
        <v>213.9</v>
      </c>
      <c r="I188" s="2">
        <f t="shared" si="23"/>
        <v>207</v>
      </c>
      <c r="J188" s="13"/>
    </row>
    <row r="189" spans="1:10" ht="64.5" customHeight="1" x14ac:dyDescent="0.25">
      <c r="A189" s="3"/>
      <c r="B189" s="7">
        <v>57428</v>
      </c>
      <c r="C189" s="8" t="s">
        <v>189</v>
      </c>
      <c r="D189" s="7" t="s">
        <v>8</v>
      </c>
      <c r="E189" s="9">
        <v>300</v>
      </c>
      <c r="F189" s="7">
        <f t="shared" si="20"/>
        <v>291</v>
      </c>
      <c r="G189" s="7">
        <f t="shared" si="21"/>
        <v>285</v>
      </c>
      <c r="H189" s="7">
        <f t="shared" si="22"/>
        <v>279</v>
      </c>
      <c r="I189" s="2">
        <f t="shared" si="23"/>
        <v>270</v>
      </c>
      <c r="J189" s="13"/>
    </row>
    <row r="190" spans="1:10" ht="78" customHeight="1" x14ac:dyDescent="0.25">
      <c r="A190" s="3"/>
      <c r="B190" s="7">
        <v>57432</v>
      </c>
      <c r="C190" s="8" t="s">
        <v>190</v>
      </c>
      <c r="D190" s="7" t="s">
        <v>8</v>
      </c>
      <c r="E190" s="9">
        <v>245</v>
      </c>
      <c r="F190" s="7">
        <f t="shared" si="20"/>
        <v>237.65</v>
      </c>
      <c r="G190" s="7">
        <f t="shared" si="21"/>
        <v>232.75</v>
      </c>
      <c r="H190" s="7">
        <f t="shared" si="22"/>
        <v>227.85</v>
      </c>
      <c r="I190" s="2">
        <f t="shared" si="23"/>
        <v>220.5</v>
      </c>
      <c r="J190" s="13"/>
    </row>
    <row r="191" spans="1:10" ht="69" customHeight="1" x14ac:dyDescent="0.25">
      <c r="A191" s="3"/>
      <c r="B191" s="7">
        <v>57420</v>
      </c>
      <c r="C191" s="8" t="s">
        <v>191</v>
      </c>
      <c r="D191" s="7" t="s">
        <v>8</v>
      </c>
      <c r="E191" s="9">
        <v>260</v>
      </c>
      <c r="F191" s="7">
        <f t="shared" si="20"/>
        <v>252.2</v>
      </c>
      <c r="G191" s="7">
        <f t="shared" si="21"/>
        <v>247</v>
      </c>
      <c r="H191" s="7">
        <f t="shared" si="22"/>
        <v>241.8</v>
      </c>
      <c r="I191" s="2">
        <f t="shared" si="23"/>
        <v>234</v>
      </c>
      <c r="J191" s="13"/>
    </row>
    <row r="192" spans="1:10" ht="72.75" customHeight="1" x14ac:dyDescent="0.25">
      <c r="A192" s="3"/>
      <c r="B192" s="7">
        <v>57425</v>
      </c>
      <c r="C192" s="8" t="s">
        <v>192</v>
      </c>
      <c r="D192" s="7" t="s">
        <v>8</v>
      </c>
      <c r="E192" s="9">
        <v>195</v>
      </c>
      <c r="F192" s="7">
        <f t="shared" si="20"/>
        <v>189.15</v>
      </c>
      <c r="G192" s="7">
        <f t="shared" si="21"/>
        <v>185.25</v>
      </c>
      <c r="H192" s="7">
        <f t="shared" si="22"/>
        <v>181.35</v>
      </c>
      <c r="I192" s="2">
        <f t="shared" si="23"/>
        <v>175.5</v>
      </c>
      <c r="J192" s="13"/>
    </row>
    <row r="193" spans="1:10" ht="75.75" customHeight="1" x14ac:dyDescent="0.25">
      <c r="A193" s="3"/>
      <c r="B193" s="7">
        <v>57350</v>
      </c>
      <c r="C193" s="8" t="s">
        <v>193</v>
      </c>
      <c r="D193" s="7" t="s">
        <v>8</v>
      </c>
      <c r="E193" s="9">
        <v>108</v>
      </c>
      <c r="F193" s="7">
        <f t="shared" si="20"/>
        <v>104.76</v>
      </c>
      <c r="G193" s="7">
        <f t="shared" si="21"/>
        <v>102.6</v>
      </c>
      <c r="H193" s="7">
        <f t="shared" si="22"/>
        <v>100.44</v>
      </c>
      <c r="I193" s="2">
        <f t="shared" si="23"/>
        <v>97.2</v>
      </c>
      <c r="J193" s="13"/>
    </row>
    <row r="194" spans="1:10" ht="75.75" customHeight="1" x14ac:dyDescent="0.25">
      <c r="A194" s="3"/>
      <c r="B194" s="7">
        <v>57349</v>
      </c>
      <c r="C194" s="8" t="s">
        <v>194</v>
      </c>
      <c r="D194" s="7" t="s">
        <v>8</v>
      </c>
      <c r="E194" s="9">
        <v>115</v>
      </c>
      <c r="F194" s="7">
        <f t="shared" si="20"/>
        <v>111.55</v>
      </c>
      <c r="G194" s="7">
        <f t="shared" si="21"/>
        <v>109.25</v>
      </c>
      <c r="H194" s="7">
        <f t="shared" si="22"/>
        <v>106.95</v>
      </c>
      <c r="I194" s="2">
        <f t="shared" si="23"/>
        <v>103.5</v>
      </c>
      <c r="J194" s="13"/>
    </row>
    <row r="195" spans="1:10" ht="70.5" customHeight="1" x14ac:dyDescent="0.25">
      <c r="A195" s="3"/>
      <c r="B195" s="7">
        <v>57389</v>
      </c>
      <c r="C195" s="8" t="s">
        <v>196</v>
      </c>
      <c r="D195" s="7" t="s">
        <v>8</v>
      </c>
      <c r="E195" s="9">
        <v>130</v>
      </c>
      <c r="F195" s="7">
        <f t="shared" si="20"/>
        <v>126.1</v>
      </c>
      <c r="G195" s="7">
        <f t="shared" si="21"/>
        <v>123.5</v>
      </c>
      <c r="H195" s="7">
        <f t="shared" si="22"/>
        <v>120.9</v>
      </c>
      <c r="I195" s="2">
        <f t="shared" si="23"/>
        <v>117</v>
      </c>
      <c r="J195" s="13"/>
    </row>
    <row r="196" spans="1:10" ht="75" customHeight="1" x14ac:dyDescent="0.25">
      <c r="A196" s="3"/>
      <c r="B196" s="7">
        <v>57378</v>
      </c>
      <c r="C196" s="8" t="s">
        <v>197</v>
      </c>
      <c r="D196" s="7" t="s">
        <v>8</v>
      </c>
      <c r="E196" s="9">
        <v>165</v>
      </c>
      <c r="F196" s="7">
        <f t="shared" si="20"/>
        <v>160.05000000000001</v>
      </c>
      <c r="G196" s="7">
        <f t="shared" si="21"/>
        <v>156.75</v>
      </c>
      <c r="H196" s="7">
        <f t="shared" si="22"/>
        <v>153.44999999999999</v>
      </c>
      <c r="I196" s="2">
        <f t="shared" si="23"/>
        <v>148.5</v>
      </c>
      <c r="J196" s="13"/>
    </row>
    <row r="197" spans="1:10" ht="73.5" customHeight="1" x14ac:dyDescent="0.25">
      <c r="A197" s="3"/>
      <c r="B197" s="7">
        <v>57380</v>
      </c>
      <c r="C197" s="8" t="s">
        <v>195</v>
      </c>
      <c r="D197" s="7" t="s">
        <v>8</v>
      </c>
      <c r="E197" s="9">
        <v>180</v>
      </c>
      <c r="F197" s="7">
        <f t="shared" si="20"/>
        <v>174.6</v>
      </c>
      <c r="G197" s="7">
        <f t="shared" si="21"/>
        <v>171</v>
      </c>
      <c r="H197" s="7">
        <f t="shared" si="22"/>
        <v>167.4</v>
      </c>
      <c r="I197" s="2">
        <f t="shared" si="23"/>
        <v>162</v>
      </c>
      <c r="J197" s="13"/>
    </row>
    <row r="198" spans="1:10" ht="78.75" customHeight="1" x14ac:dyDescent="0.25">
      <c r="A198" s="3"/>
      <c r="B198" s="7">
        <v>57388</v>
      </c>
      <c r="C198" s="8" t="s">
        <v>198</v>
      </c>
      <c r="D198" s="7" t="s">
        <v>8</v>
      </c>
      <c r="E198" s="9">
        <v>235</v>
      </c>
      <c r="F198" s="7">
        <f t="shared" si="20"/>
        <v>227.95</v>
      </c>
      <c r="G198" s="7">
        <f t="shared" si="21"/>
        <v>223.25</v>
      </c>
      <c r="H198" s="7">
        <f t="shared" si="22"/>
        <v>218.55</v>
      </c>
      <c r="I198" s="2">
        <f t="shared" si="23"/>
        <v>211.5</v>
      </c>
      <c r="J198" s="13"/>
    </row>
    <row r="199" spans="1:10" ht="78.75" customHeight="1" x14ac:dyDescent="0.25">
      <c r="A199" s="3"/>
      <c r="B199" s="7">
        <v>57379</v>
      </c>
      <c r="C199" s="8" t="s">
        <v>199</v>
      </c>
      <c r="D199" s="7" t="s">
        <v>8</v>
      </c>
      <c r="E199" s="9">
        <v>172</v>
      </c>
      <c r="F199" s="7">
        <f t="shared" si="20"/>
        <v>166.84</v>
      </c>
      <c r="G199" s="7">
        <f t="shared" si="21"/>
        <v>163.4</v>
      </c>
      <c r="H199" s="7">
        <f t="shared" si="22"/>
        <v>159.96</v>
      </c>
      <c r="I199" s="2">
        <f t="shared" si="23"/>
        <v>154.80000000000001</v>
      </c>
      <c r="J199" s="13"/>
    </row>
    <row r="200" spans="1:10" ht="75.75" customHeight="1" x14ac:dyDescent="0.25">
      <c r="A200" s="3"/>
      <c r="B200" s="7">
        <v>57381</v>
      </c>
      <c r="C200" s="8" t="s">
        <v>200</v>
      </c>
      <c r="D200" s="7" t="s">
        <v>8</v>
      </c>
      <c r="E200" s="9">
        <v>195</v>
      </c>
      <c r="F200" s="7">
        <f t="shared" si="20"/>
        <v>189.15</v>
      </c>
      <c r="G200" s="7">
        <f t="shared" si="21"/>
        <v>185.25</v>
      </c>
      <c r="H200" s="7">
        <f t="shared" si="22"/>
        <v>181.35</v>
      </c>
      <c r="I200" s="2">
        <f t="shared" si="23"/>
        <v>175.5</v>
      </c>
      <c r="J200" s="13"/>
    </row>
    <row r="201" spans="1:10" ht="75.75" customHeight="1" x14ac:dyDescent="0.25">
      <c r="A201" s="3"/>
      <c r="B201" s="7">
        <v>59002</v>
      </c>
      <c r="C201" s="8" t="s">
        <v>201</v>
      </c>
      <c r="D201" s="7" t="s">
        <v>8</v>
      </c>
      <c r="E201" s="9">
        <v>232</v>
      </c>
      <c r="F201" s="7">
        <f t="shared" si="20"/>
        <v>225.04</v>
      </c>
      <c r="G201" s="7">
        <f t="shared" si="21"/>
        <v>220.4</v>
      </c>
      <c r="H201" s="7">
        <f t="shared" si="22"/>
        <v>215.76</v>
      </c>
      <c r="I201" s="2">
        <f t="shared" si="23"/>
        <v>208.8</v>
      </c>
      <c r="J201" s="13"/>
    </row>
    <row r="202" spans="1:10" ht="78" customHeight="1" x14ac:dyDescent="0.25">
      <c r="A202" s="3"/>
      <c r="B202" s="7">
        <v>33588</v>
      </c>
      <c r="C202" s="8" t="s">
        <v>202</v>
      </c>
      <c r="D202" s="7" t="s">
        <v>8</v>
      </c>
      <c r="E202" s="9">
        <v>106</v>
      </c>
      <c r="F202" s="7">
        <f>E202-(E202*0.03)</f>
        <v>102.82</v>
      </c>
      <c r="G202" s="7">
        <f>E202-(E202*0.05)</f>
        <v>100.7</v>
      </c>
      <c r="H202" s="7">
        <f>E202-(E202*0.07)</f>
        <v>98.58</v>
      </c>
      <c r="I202" s="2">
        <f>E202-(E202*0.1)</f>
        <v>95.4</v>
      </c>
      <c r="J202" s="13"/>
    </row>
    <row r="203" spans="1:10" ht="78" customHeight="1" x14ac:dyDescent="0.25">
      <c r="A203" s="3"/>
      <c r="B203" s="7">
        <v>57338</v>
      </c>
      <c r="C203" s="8" t="s">
        <v>203</v>
      </c>
      <c r="D203" s="7" t="s">
        <v>8</v>
      </c>
      <c r="E203" s="9">
        <v>80</v>
      </c>
      <c r="F203" s="7">
        <f t="shared" ref="F203:F234" si="24">E203-(E203*0.03)</f>
        <v>77.599999999999994</v>
      </c>
      <c r="G203" s="7">
        <f t="shared" ref="G203:G234" si="25">E203-(E203*0.05)</f>
        <v>76</v>
      </c>
      <c r="H203" s="7">
        <f t="shared" ref="H203:H234" si="26">E203-(E203*0.07)</f>
        <v>74.400000000000006</v>
      </c>
      <c r="I203" s="2">
        <f t="shared" ref="I203:I234" si="27">E203-(E203*0.1)</f>
        <v>72</v>
      </c>
      <c r="J203" s="13"/>
    </row>
    <row r="204" spans="1:10" ht="75.75" customHeight="1" x14ac:dyDescent="0.25">
      <c r="A204" s="3"/>
      <c r="B204" s="10">
        <v>57337</v>
      </c>
      <c r="C204" s="8" t="s">
        <v>204</v>
      </c>
      <c r="D204" s="7" t="s">
        <v>8</v>
      </c>
      <c r="E204" s="9">
        <v>195</v>
      </c>
      <c r="F204" s="7">
        <f t="shared" si="24"/>
        <v>189.15</v>
      </c>
      <c r="G204" s="7">
        <f t="shared" si="25"/>
        <v>185.25</v>
      </c>
      <c r="H204" s="7">
        <f t="shared" si="26"/>
        <v>181.35</v>
      </c>
      <c r="I204" s="2">
        <f t="shared" si="27"/>
        <v>175.5</v>
      </c>
      <c r="J204" s="13"/>
    </row>
    <row r="205" spans="1:10" ht="76.5" customHeight="1" x14ac:dyDescent="0.25">
      <c r="A205" s="3"/>
      <c r="B205" s="7">
        <v>33560</v>
      </c>
      <c r="C205" s="8" t="s">
        <v>205</v>
      </c>
      <c r="D205" s="7" t="s">
        <v>8</v>
      </c>
      <c r="E205" s="9">
        <v>60</v>
      </c>
      <c r="F205" s="7">
        <f t="shared" si="24"/>
        <v>58.2</v>
      </c>
      <c r="G205" s="7">
        <f t="shared" si="25"/>
        <v>57</v>
      </c>
      <c r="H205" s="7">
        <f t="shared" si="26"/>
        <v>55.8</v>
      </c>
      <c r="I205" s="2">
        <f t="shared" si="27"/>
        <v>54</v>
      </c>
      <c r="J205" s="13"/>
    </row>
    <row r="206" spans="1:10" ht="78" customHeight="1" x14ac:dyDescent="0.25">
      <c r="A206" s="3"/>
      <c r="B206" s="7">
        <v>57336</v>
      </c>
      <c r="C206" s="8" t="s">
        <v>206</v>
      </c>
      <c r="D206" s="7" t="s">
        <v>8</v>
      </c>
      <c r="E206" s="9">
        <v>55</v>
      </c>
      <c r="F206" s="7">
        <f t="shared" si="24"/>
        <v>53.35</v>
      </c>
      <c r="G206" s="7">
        <f t="shared" si="25"/>
        <v>52.25</v>
      </c>
      <c r="H206" s="7">
        <f t="shared" si="26"/>
        <v>51.15</v>
      </c>
      <c r="I206" s="2">
        <f t="shared" si="27"/>
        <v>49.5</v>
      </c>
      <c r="J206" s="13"/>
    </row>
    <row r="207" spans="1:10" ht="74.25" customHeight="1" x14ac:dyDescent="0.25">
      <c r="A207" s="3"/>
      <c r="B207" s="7">
        <v>33561</v>
      </c>
      <c r="C207" s="8" t="s">
        <v>207</v>
      </c>
      <c r="D207" s="7" t="s">
        <v>8</v>
      </c>
      <c r="E207" s="9">
        <v>130</v>
      </c>
      <c r="F207" s="7">
        <f t="shared" si="24"/>
        <v>126.1</v>
      </c>
      <c r="G207" s="7">
        <f t="shared" si="25"/>
        <v>123.5</v>
      </c>
      <c r="H207" s="7">
        <f t="shared" si="26"/>
        <v>120.9</v>
      </c>
      <c r="I207" s="2">
        <f t="shared" si="27"/>
        <v>117</v>
      </c>
      <c r="J207" s="13"/>
    </row>
    <row r="208" spans="1:10" ht="76.5" customHeight="1" x14ac:dyDescent="0.25">
      <c r="A208" s="3"/>
      <c r="B208" s="7">
        <v>37177</v>
      </c>
      <c r="C208" s="8" t="s">
        <v>208</v>
      </c>
      <c r="D208" s="7" t="s">
        <v>8</v>
      </c>
      <c r="E208" s="9">
        <v>140</v>
      </c>
      <c r="F208" s="7">
        <f t="shared" si="24"/>
        <v>135.80000000000001</v>
      </c>
      <c r="G208" s="7">
        <f t="shared" si="25"/>
        <v>133</v>
      </c>
      <c r="H208" s="7">
        <f t="shared" si="26"/>
        <v>130.19999999999999</v>
      </c>
      <c r="I208" s="2">
        <f t="shared" si="27"/>
        <v>126</v>
      </c>
      <c r="J208" s="13"/>
    </row>
    <row r="209" spans="1:10" ht="74.25" customHeight="1" x14ac:dyDescent="0.25">
      <c r="A209" s="3"/>
      <c r="B209" s="7">
        <v>37178</v>
      </c>
      <c r="C209" s="8" t="s">
        <v>209</v>
      </c>
      <c r="D209" s="7" t="s">
        <v>8</v>
      </c>
      <c r="E209" s="9">
        <v>135</v>
      </c>
      <c r="F209" s="7">
        <f t="shared" si="24"/>
        <v>130.94999999999999</v>
      </c>
      <c r="G209" s="7">
        <f t="shared" si="25"/>
        <v>128.25</v>
      </c>
      <c r="H209" s="7">
        <f t="shared" si="26"/>
        <v>125.55</v>
      </c>
      <c r="I209" s="2">
        <f t="shared" si="27"/>
        <v>121.5</v>
      </c>
      <c r="J209" s="13"/>
    </row>
    <row r="210" spans="1:10" ht="79.5" customHeight="1" x14ac:dyDescent="0.25">
      <c r="A210" s="3"/>
      <c r="B210" s="7">
        <v>45137</v>
      </c>
      <c r="C210" s="8" t="s">
        <v>210</v>
      </c>
      <c r="D210" s="7" t="s">
        <v>8</v>
      </c>
      <c r="E210" s="9">
        <v>90</v>
      </c>
      <c r="F210" s="7">
        <f t="shared" si="24"/>
        <v>87.3</v>
      </c>
      <c r="G210" s="7">
        <f t="shared" si="25"/>
        <v>85.5</v>
      </c>
      <c r="H210" s="7">
        <f t="shared" si="26"/>
        <v>83.7</v>
      </c>
      <c r="I210" s="2">
        <f t="shared" si="27"/>
        <v>81</v>
      </c>
      <c r="J210" s="13"/>
    </row>
    <row r="211" spans="1:10" ht="81.75" customHeight="1" x14ac:dyDescent="0.25">
      <c r="A211" s="3"/>
      <c r="B211" s="7">
        <v>45138</v>
      </c>
      <c r="C211" s="8" t="s">
        <v>211</v>
      </c>
      <c r="D211" s="7" t="s">
        <v>8</v>
      </c>
      <c r="E211" s="9">
        <v>106</v>
      </c>
      <c r="F211" s="7">
        <f t="shared" si="24"/>
        <v>102.82</v>
      </c>
      <c r="G211" s="7">
        <f t="shared" si="25"/>
        <v>100.7</v>
      </c>
      <c r="H211" s="7">
        <f t="shared" si="26"/>
        <v>98.58</v>
      </c>
      <c r="I211" s="2">
        <f t="shared" si="27"/>
        <v>95.4</v>
      </c>
      <c r="J211" s="13"/>
    </row>
    <row r="212" spans="1:10" ht="76.5" customHeight="1" x14ac:dyDescent="0.25">
      <c r="A212" s="3"/>
      <c r="B212" s="7">
        <v>45080</v>
      </c>
      <c r="C212" s="8" t="s">
        <v>212</v>
      </c>
      <c r="D212" s="7" t="s">
        <v>8</v>
      </c>
      <c r="E212" s="9">
        <v>100</v>
      </c>
      <c r="F212" s="7">
        <f t="shared" si="24"/>
        <v>97</v>
      </c>
      <c r="G212" s="7">
        <f t="shared" si="25"/>
        <v>95</v>
      </c>
      <c r="H212" s="7">
        <f t="shared" si="26"/>
        <v>93</v>
      </c>
      <c r="I212" s="2">
        <f t="shared" si="27"/>
        <v>90</v>
      </c>
      <c r="J212" s="13"/>
    </row>
    <row r="213" spans="1:10" ht="75.75" customHeight="1" x14ac:dyDescent="0.25">
      <c r="A213" s="3"/>
      <c r="B213" s="7">
        <v>45130</v>
      </c>
      <c r="C213" s="8" t="s">
        <v>213</v>
      </c>
      <c r="D213" s="7" t="s">
        <v>8</v>
      </c>
      <c r="E213" s="9">
        <v>170</v>
      </c>
      <c r="F213" s="7">
        <f t="shared" si="24"/>
        <v>164.9</v>
      </c>
      <c r="G213" s="7">
        <f t="shared" si="25"/>
        <v>161.5</v>
      </c>
      <c r="H213" s="7">
        <f t="shared" si="26"/>
        <v>158.1</v>
      </c>
      <c r="I213" s="2">
        <f t="shared" si="27"/>
        <v>153</v>
      </c>
      <c r="J213" s="13"/>
    </row>
    <row r="214" spans="1:10" ht="74.25" customHeight="1" x14ac:dyDescent="0.25">
      <c r="A214" s="3"/>
      <c r="B214" s="7">
        <v>45131</v>
      </c>
      <c r="C214" s="8" t="s">
        <v>214</v>
      </c>
      <c r="D214" s="7" t="s">
        <v>8</v>
      </c>
      <c r="E214" s="9">
        <v>138</v>
      </c>
      <c r="F214" s="7">
        <f t="shared" si="24"/>
        <v>133.86000000000001</v>
      </c>
      <c r="G214" s="7">
        <f t="shared" si="25"/>
        <v>131.1</v>
      </c>
      <c r="H214" s="7">
        <f t="shared" si="26"/>
        <v>128.34</v>
      </c>
      <c r="I214" s="2">
        <f t="shared" si="27"/>
        <v>124.2</v>
      </c>
      <c r="J214" s="13"/>
    </row>
    <row r="215" spans="1:10" ht="75.75" customHeight="1" x14ac:dyDescent="0.25">
      <c r="A215" s="3"/>
      <c r="B215" s="7">
        <v>45132</v>
      </c>
      <c r="C215" s="8" t="s">
        <v>215</v>
      </c>
      <c r="D215" s="7" t="s">
        <v>8</v>
      </c>
      <c r="E215" s="9">
        <v>180</v>
      </c>
      <c r="F215" s="7">
        <f t="shared" si="24"/>
        <v>174.6</v>
      </c>
      <c r="G215" s="7">
        <f t="shared" si="25"/>
        <v>171</v>
      </c>
      <c r="H215" s="7">
        <f t="shared" si="26"/>
        <v>167.4</v>
      </c>
      <c r="I215" s="2">
        <f t="shared" si="27"/>
        <v>162</v>
      </c>
      <c r="J215" s="13"/>
    </row>
    <row r="216" spans="1:10" ht="70.5" customHeight="1" x14ac:dyDescent="0.25">
      <c r="A216" s="3"/>
      <c r="B216" s="7">
        <v>49087</v>
      </c>
      <c r="C216" s="8" t="s">
        <v>216</v>
      </c>
      <c r="D216" s="7" t="s">
        <v>8</v>
      </c>
      <c r="E216" s="9">
        <v>138</v>
      </c>
      <c r="F216" s="7">
        <f t="shared" si="24"/>
        <v>133.86000000000001</v>
      </c>
      <c r="G216" s="7">
        <f t="shared" si="25"/>
        <v>131.1</v>
      </c>
      <c r="H216" s="7">
        <f t="shared" si="26"/>
        <v>128.34</v>
      </c>
      <c r="I216" s="2">
        <f t="shared" si="27"/>
        <v>124.2</v>
      </c>
      <c r="J216" s="13"/>
    </row>
    <row r="217" spans="1:10" ht="66.75" customHeight="1" x14ac:dyDescent="0.25">
      <c r="A217" s="3"/>
      <c r="B217" s="7">
        <v>49086</v>
      </c>
      <c r="C217" s="8" t="s">
        <v>217</v>
      </c>
      <c r="D217" s="7" t="s">
        <v>8</v>
      </c>
      <c r="E217" s="9">
        <v>134</v>
      </c>
      <c r="F217" s="7">
        <f t="shared" si="24"/>
        <v>129.97999999999999</v>
      </c>
      <c r="G217" s="7">
        <f t="shared" si="25"/>
        <v>127.3</v>
      </c>
      <c r="H217" s="7">
        <f t="shared" si="26"/>
        <v>124.62</v>
      </c>
      <c r="I217" s="2">
        <f t="shared" si="27"/>
        <v>120.6</v>
      </c>
      <c r="J217" s="13"/>
    </row>
    <row r="218" spans="1:10" ht="75.75" customHeight="1" x14ac:dyDescent="0.25">
      <c r="A218" s="3"/>
      <c r="B218" s="7">
        <v>49083</v>
      </c>
      <c r="C218" s="8" t="s">
        <v>218</v>
      </c>
      <c r="D218" s="7" t="s">
        <v>8</v>
      </c>
      <c r="E218" s="9">
        <v>95</v>
      </c>
      <c r="F218" s="7">
        <f t="shared" si="24"/>
        <v>92.15</v>
      </c>
      <c r="G218" s="7">
        <f t="shared" si="25"/>
        <v>90.25</v>
      </c>
      <c r="H218" s="7">
        <f t="shared" si="26"/>
        <v>88.35</v>
      </c>
      <c r="I218" s="2">
        <f t="shared" si="27"/>
        <v>85.5</v>
      </c>
      <c r="J218" s="13"/>
    </row>
    <row r="219" spans="1:10" ht="75" customHeight="1" x14ac:dyDescent="0.25">
      <c r="A219" s="3"/>
      <c r="B219" s="7">
        <v>49082</v>
      </c>
      <c r="C219" s="8" t="s">
        <v>219</v>
      </c>
      <c r="D219" s="7" t="s">
        <v>8</v>
      </c>
      <c r="E219" s="9">
        <v>75</v>
      </c>
      <c r="F219" s="7">
        <f t="shared" si="24"/>
        <v>72.75</v>
      </c>
      <c r="G219" s="7">
        <f t="shared" si="25"/>
        <v>71.25</v>
      </c>
      <c r="H219" s="7">
        <f t="shared" si="26"/>
        <v>69.75</v>
      </c>
      <c r="I219" s="2">
        <f t="shared" si="27"/>
        <v>67.5</v>
      </c>
      <c r="J219" s="13"/>
    </row>
    <row r="220" spans="1:10" ht="72.75" customHeight="1" x14ac:dyDescent="0.25">
      <c r="A220" s="3"/>
      <c r="B220" s="7">
        <v>45055</v>
      </c>
      <c r="C220" s="8" t="s">
        <v>220</v>
      </c>
      <c r="D220" s="7" t="s">
        <v>8</v>
      </c>
      <c r="E220" s="9">
        <v>60</v>
      </c>
      <c r="F220" s="7">
        <f t="shared" si="24"/>
        <v>58.2</v>
      </c>
      <c r="G220" s="7">
        <f t="shared" si="25"/>
        <v>57</v>
      </c>
      <c r="H220" s="7">
        <f t="shared" si="26"/>
        <v>55.8</v>
      </c>
      <c r="I220" s="2">
        <f t="shared" si="27"/>
        <v>54</v>
      </c>
      <c r="J220" s="13"/>
    </row>
    <row r="221" spans="1:10" ht="74.25" customHeight="1" x14ac:dyDescent="0.25">
      <c r="A221" s="3"/>
      <c r="B221" s="7">
        <v>45056</v>
      </c>
      <c r="C221" s="8" t="s">
        <v>221</v>
      </c>
      <c r="D221" s="7" t="s">
        <v>8</v>
      </c>
      <c r="E221" s="9">
        <v>49</v>
      </c>
      <c r="F221" s="7">
        <f t="shared" si="24"/>
        <v>47.53</v>
      </c>
      <c r="G221" s="7">
        <f t="shared" si="25"/>
        <v>46.55</v>
      </c>
      <c r="H221" s="7">
        <f t="shared" si="26"/>
        <v>45.57</v>
      </c>
      <c r="I221" s="2">
        <f t="shared" si="27"/>
        <v>44.1</v>
      </c>
      <c r="J221" s="13"/>
    </row>
    <row r="222" spans="1:10" ht="76.5" customHeight="1" x14ac:dyDescent="0.25">
      <c r="A222" s="3"/>
      <c r="B222" s="7">
        <v>45052</v>
      </c>
      <c r="C222" s="8" t="s">
        <v>222</v>
      </c>
      <c r="D222" s="7" t="s">
        <v>8</v>
      </c>
      <c r="E222" s="9">
        <v>80</v>
      </c>
      <c r="F222" s="7">
        <f t="shared" si="24"/>
        <v>77.599999999999994</v>
      </c>
      <c r="G222" s="7">
        <f t="shared" si="25"/>
        <v>76</v>
      </c>
      <c r="H222" s="7">
        <f t="shared" si="26"/>
        <v>74.400000000000006</v>
      </c>
      <c r="I222" s="2">
        <f t="shared" si="27"/>
        <v>72</v>
      </c>
      <c r="J222" s="13"/>
    </row>
    <row r="223" spans="1:10" ht="76.5" customHeight="1" x14ac:dyDescent="0.25">
      <c r="A223" s="3"/>
      <c r="B223" s="7">
        <v>62952</v>
      </c>
      <c r="C223" s="8" t="s">
        <v>305</v>
      </c>
      <c r="D223" s="7" t="s">
        <v>8</v>
      </c>
      <c r="E223" s="9">
        <v>80</v>
      </c>
      <c r="F223" s="7">
        <f t="shared" si="24"/>
        <v>77.599999999999994</v>
      </c>
      <c r="G223" s="7">
        <f t="shared" si="25"/>
        <v>76</v>
      </c>
      <c r="H223" s="7">
        <f t="shared" si="26"/>
        <v>74.400000000000006</v>
      </c>
      <c r="I223" s="2">
        <f t="shared" si="27"/>
        <v>72</v>
      </c>
      <c r="J223" s="13"/>
    </row>
    <row r="224" spans="1:10" ht="76.5" customHeight="1" x14ac:dyDescent="0.25">
      <c r="A224" s="3"/>
      <c r="B224" s="7">
        <v>62954</v>
      </c>
      <c r="C224" s="8" t="s">
        <v>306</v>
      </c>
      <c r="D224" s="7" t="s">
        <v>8</v>
      </c>
      <c r="E224" s="9">
        <v>121</v>
      </c>
      <c r="F224" s="7">
        <f t="shared" si="24"/>
        <v>117.37</v>
      </c>
      <c r="G224" s="7">
        <f t="shared" si="25"/>
        <v>114.95</v>
      </c>
      <c r="H224" s="7">
        <f t="shared" si="26"/>
        <v>112.53</v>
      </c>
      <c r="I224" s="2">
        <f t="shared" si="27"/>
        <v>108.9</v>
      </c>
      <c r="J224" s="13"/>
    </row>
    <row r="225" spans="1:10" ht="76.5" customHeight="1" x14ac:dyDescent="0.25">
      <c r="A225" s="3"/>
      <c r="B225" s="7">
        <v>62967</v>
      </c>
      <c r="C225" s="8" t="s">
        <v>307</v>
      </c>
      <c r="D225" s="7" t="s">
        <v>8</v>
      </c>
      <c r="E225" s="9">
        <v>90</v>
      </c>
      <c r="F225" s="7">
        <f t="shared" si="24"/>
        <v>87.3</v>
      </c>
      <c r="G225" s="7">
        <f t="shared" si="25"/>
        <v>85.5</v>
      </c>
      <c r="H225" s="7">
        <f t="shared" si="26"/>
        <v>83.7</v>
      </c>
      <c r="I225" s="2">
        <f t="shared" si="27"/>
        <v>81</v>
      </c>
      <c r="J225" s="13"/>
    </row>
    <row r="226" spans="1:10" ht="76.5" customHeight="1" x14ac:dyDescent="0.25">
      <c r="A226" s="3"/>
      <c r="B226" s="7">
        <v>61075</v>
      </c>
      <c r="C226" s="8" t="s">
        <v>308</v>
      </c>
      <c r="D226" s="7" t="s">
        <v>8</v>
      </c>
      <c r="E226" s="9">
        <v>65</v>
      </c>
      <c r="F226" s="7">
        <f t="shared" si="24"/>
        <v>63.05</v>
      </c>
      <c r="G226" s="7">
        <f t="shared" si="25"/>
        <v>61.75</v>
      </c>
      <c r="H226" s="7">
        <f t="shared" si="26"/>
        <v>60.45</v>
      </c>
      <c r="I226" s="2">
        <f t="shared" si="27"/>
        <v>58.5</v>
      </c>
      <c r="J226" s="13"/>
    </row>
    <row r="227" spans="1:10" ht="76.5" customHeight="1" x14ac:dyDescent="0.25">
      <c r="A227" s="3"/>
      <c r="B227" s="7">
        <v>61072</v>
      </c>
      <c r="C227" s="8" t="s">
        <v>309</v>
      </c>
      <c r="D227" s="7" t="s">
        <v>8</v>
      </c>
      <c r="E227" s="9">
        <v>85</v>
      </c>
      <c r="F227" s="7">
        <f t="shared" si="24"/>
        <v>82.45</v>
      </c>
      <c r="G227" s="7">
        <f t="shared" si="25"/>
        <v>80.75</v>
      </c>
      <c r="H227" s="7">
        <f t="shared" si="26"/>
        <v>79.05</v>
      </c>
      <c r="I227" s="2">
        <f t="shared" si="27"/>
        <v>76.5</v>
      </c>
      <c r="J227" s="13"/>
    </row>
    <row r="228" spans="1:10" ht="76.5" customHeight="1" x14ac:dyDescent="0.25">
      <c r="A228" s="3"/>
      <c r="B228" s="7">
        <v>61073</v>
      </c>
      <c r="C228" s="8" t="s">
        <v>310</v>
      </c>
      <c r="D228" s="7" t="s">
        <v>8</v>
      </c>
      <c r="E228" s="9">
        <v>107</v>
      </c>
      <c r="F228" s="7">
        <f t="shared" si="24"/>
        <v>103.79</v>
      </c>
      <c r="G228" s="7">
        <f t="shared" si="25"/>
        <v>101.65</v>
      </c>
      <c r="H228" s="7">
        <f t="shared" si="26"/>
        <v>99.51</v>
      </c>
      <c r="I228" s="2">
        <f t="shared" si="27"/>
        <v>96.3</v>
      </c>
      <c r="J228" s="13"/>
    </row>
    <row r="229" spans="1:10" ht="76.5" customHeight="1" x14ac:dyDescent="0.25">
      <c r="A229" s="3"/>
      <c r="B229" s="7">
        <v>61070</v>
      </c>
      <c r="C229" s="8" t="s">
        <v>311</v>
      </c>
      <c r="D229" s="7" t="s">
        <v>8</v>
      </c>
      <c r="E229" s="9">
        <v>146</v>
      </c>
      <c r="F229" s="7">
        <f t="shared" si="24"/>
        <v>141.62</v>
      </c>
      <c r="G229" s="7">
        <f t="shared" si="25"/>
        <v>138.69999999999999</v>
      </c>
      <c r="H229" s="7">
        <f t="shared" si="26"/>
        <v>135.78</v>
      </c>
      <c r="I229" s="2">
        <f t="shared" si="27"/>
        <v>131.4</v>
      </c>
      <c r="J229" s="13"/>
    </row>
    <row r="230" spans="1:10" ht="76.5" customHeight="1" x14ac:dyDescent="0.25">
      <c r="A230" s="3"/>
      <c r="B230" s="7">
        <v>61168</v>
      </c>
      <c r="C230" s="8" t="s">
        <v>312</v>
      </c>
      <c r="D230" s="7" t="s">
        <v>8</v>
      </c>
      <c r="E230" s="9">
        <v>230</v>
      </c>
      <c r="F230" s="7">
        <f t="shared" si="24"/>
        <v>223.1</v>
      </c>
      <c r="G230" s="7">
        <f t="shared" si="25"/>
        <v>218.5</v>
      </c>
      <c r="H230" s="7">
        <f t="shared" si="26"/>
        <v>213.9</v>
      </c>
      <c r="I230" s="2">
        <f t="shared" si="27"/>
        <v>207</v>
      </c>
      <c r="J230" s="13"/>
    </row>
    <row r="231" spans="1:10" ht="76.5" customHeight="1" x14ac:dyDescent="0.25">
      <c r="A231" s="3"/>
      <c r="B231" s="7" t="s">
        <v>313</v>
      </c>
      <c r="C231" s="8" t="s">
        <v>314</v>
      </c>
      <c r="D231" s="7" t="s">
        <v>8</v>
      </c>
      <c r="E231" s="9">
        <v>115</v>
      </c>
      <c r="F231" s="7">
        <f t="shared" si="24"/>
        <v>111.55</v>
      </c>
      <c r="G231" s="7">
        <f t="shared" si="25"/>
        <v>109.25</v>
      </c>
      <c r="H231" s="7">
        <f t="shared" si="26"/>
        <v>106.95</v>
      </c>
      <c r="I231" s="2">
        <f t="shared" si="27"/>
        <v>103.5</v>
      </c>
      <c r="J231" s="13"/>
    </row>
    <row r="232" spans="1:10" ht="76.5" customHeight="1" x14ac:dyDescent="0.25">
      <c r="A232" s="3"/>
      <c r="B232" s="7">
        <v>60997</v>
      </c>
      <c r="C232" s="8" t="s">
        <v>315</v>
      </c>
      <c r="D232" s="7" t="s">
        <v>8</v>
      </c>
      <c r="E232" s="9">
        <v>100</v>
      </c>
      <c r="F232" s="7">
        <f t="shared" si="24"/>
        <v>97</v>
      </c>
      <c r="G232" s="7">
        <f t="shared" si="25"/>
        <v>95</v>
      </c>
      <c r="H232" s="7">
        <f t="shared" si="26"/>
        <v>93</v>
      </c>
      <c r="I232" s="2">
        <f t="shared" si="27"/>
        <v>90</v>
      </c>
      <c r="J232" s="13"/>
    </row>
    <row r="233" spans="1:10" ht="76.5" customHeight="1" x14ac:dyDescent="0.25">
      <c r="A233" s="3"/>
      <c r="B233" s="7">
        <v>61171</v>
      </c>
      <c r="C233" s="8" t="s">
        <v>316</v>
      </c>
      <c r="D233" s="7" t="s">
        <v>8</v>
      </c>
      <c r="E233" s="9">
        <v>191</v>
      </c>
      <c r="F233" s="7">
        <f t="shared" si="24"/>
        <v>185.27</v>
      </c>
      <c r="G233" s="7">
        <f t="shared" si="25"/>
        <v>181.45</v>
      </c>
      <c r="H233" s="7">
        <f t="shared" si="26"/>
        <v>177.63</v>
      </c>
      <c r="I233" s="2">
        <f t="shared" si="27"/>
        <v>171.9</v>
      </c>
      <c r="J233" s="13"/>
    </row>
    <row r="234" spans="1:10" ht="76.5" customHeight="1" x14ac:dyDescent="0.25">
      <c r="A234" s="3"/>
      <c r="B234" s="7">
        <v>61082</v>
      </c>
      <c r="C234" s="8" t="s">
        <v>317</v>
      </c>
      <c r="D234" s="7" t="s">
        <v>8</v>
      </c>
      <c r="E234" s="9">
        <v>230</v>
      </c>
      <c r="F234" s="7">
        <f t="shared" si="24"/>
        <v>223.1</v>
      </c>
      <c r="G234" s="7">
        <f t="shared" si="25"/>
        <v>218.5</v>
      </c>
      <c r="H234" s="7">
        <f t="shared" si="26"/>
        <v>213.9</v>
      </c>
      <c r="I234" s="2">
        <f t="shared" si="27"/>
        <v>207</v>
      </c>
      <c r="J234" s="13"/>
    </row>
    <row r="235" spans="1:10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</row>
    <row r="236" spans="1:10" ht="16.5" thickBot="1" x14ac:dyDescent="0.3">
      <c r="A236" s="29" t="s">
        <v>295</v>
      </c>
      <c r="B236" s="30"/>
      <c r="C236" s="30"/>
      <c r="D236" s="31"/>
      <c r="E236" s="32" t="s">
        <v>296</v>
      </c>
      <c r="F236" s="30"/>
      <c r="G236" s="30"/>
      <c r="H236" s="30"/>
      <c r="I236" s="30"/>
      <c r="J236" s="33"/>
    </row>
    <row r="237" spans="1:10" ht="15.75" x14ac:dyDescent="0.25">
      <c r="A237" s="34" t="s">
        <v>297</v>
      </c>
      <c r="B237" s="35"/>
      <c r="C237" s="35"/>
      <c r="D237" s="36"/>
      <c r="E237" s="37" t="s">
        <v>298</v>
      </c>
      <c r="F237" s="38"/>
      <c r="G237" s="38"/>
      <c r="H237" s="38"/>
      <c r="I237" s="38"/>
      <c r="J237" s="39"/>
    </row>
    <row r="238" spans="1:10" ht="15.75" x14ac:dyDescent="0.25">
      <c r="A238" s="20" t="s">
        <v>299</v>
      </c>
      <c r="B238" s="21"/>
      <c r="C238" s="21"/>
      <c r="D238" s="22"/>
      <c r="E238" s="23">
        <v>0.03</v>
      </c>
      <c r="F238" s="24"/>
      <c r="G238" s="24"/>
      <c r="H238" s="24"/>
      <c r="I238" s="24"/>
      <c r="J238" s="25"/>
    </row>
    <row r="239" spans="1:10" ht="15.75" x14ac:dyDescent="0.25">
      <c r="A239" s="20" t="s">
        <v>300</v>
      </c>
      <c r="B239" s="21"/>
      <c r="C239" s="21"/>
      <c r="D239" s="22"/>
      <c r="E239" s="23">
        <v>0.05</v>
      </c>
      <c r="F239" s="24"/>
      <c r="G239" s="24"/>
      <c r="H239" s="24"/>
      <c r="I239" s="24"/>
      <c r="J239" s="25"/>
    </row>
    <row r="240" spans="1:10" ht="15.75" x14ac:dyDescent="0.25">
      <c r="A240" s="20" t="s">
        <v>301</v>
      </c>
      <c r="B240" s="21"/>
      <c r="C240" s="21"/>
      <c r="D240" s="22"/>
      <c r="E240" s="23">
        <v>7.0000000000000007E-2</v>
      </c>
      <c r="F240" s="24"/>
      <c r="G240" s="24"/>
      <c r="H240" s="24"/>
      <c r="I240" s="24"/>
      <c r="J240" s="25"/>
    </row>
    <row r="241" spans="1:10" ht="15.75" x14ac:dyDescent="0.25">
      <c r="A241" s="14" t="s">
        <v>302</v>
      </c>
      <c r="B241" s="15"/>
      <c r="C241" s="15"/>
      <c r="D241" s="16"/>
      <c r="E241" s="17">
        <v>0.1</v>
      </c>
      <c r="F241" s="18"/>
      <c r="G241" s="18"/>
      <c r="H241" s="18"/>
      <c r="I241" s="18"/>
      <c r="J241" s="19"/>
    </row>
  </sheetData>
  <mergeCells count="14">
    <mergeCell ref="A1:I1"/>
    <mergeCell ref="A2:I2"/>
    <mergeCell ref="A236:D236"/>
    <mergeCell ref="E236:J236"/>
    <mergeCell ref="A237:D237"/>
    <mergeCell ref="E237:J237"/>
    <mergeCell ref="A241:D241"/>
    <mergeCell ref="E241:J241"/>
    <mergeCell ref="A238:D238"/>
    <mergeCell ref="E238:J238"/>
    <mergeCell ref="A239:D239"/>
    <mergeCell ref="E239:J239"/>
    <mergeCell ref="A240:D240"/>
    <mergeCell ref="E240:J240"/>
  </mergeCells>
  <pageMargins left="0.7" right="0.7" top="0.75" bottom="0.75" header="0.3" footer="0.3"/>
  <pageSetup paperSize="9" scale="45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1026" r:id="rId4">
          <objectPr defaultSize="0" autoPict="0" r:id="rId5">
            <anchor moveWithCells="1" sizeWithCells="1">
              <from>
                <xdr:col>0</xdr:col>
                <xdr:colOff>2686050</xdr:colOff>
                <xdr:row>0</xdr:row>
                <xdr:rowOff>171450</xdr:rowOff>
              </from>
              <to>
                <xdr:col>3</xdr:col>
                <xdr:colOff>561975</xdr:colOff>
                <xdr:row>0</xdr:row>
                <xdr:rowOff>1485900</xdr:rowOff>
              </to>
            </anchor>
          </objectPr>
        </oleObject>
      </mc:Choice>
      <mc:Fallback>
        <oleObject progId="CorelDraw.Graphic.16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K46"/>
  <sheetViews>
    <sheetView workbookViewId="0">
      <selection activeCell="B4" sqref="B4"/>
    </sheetView>
  </sheetViews>
  <sheetFormatPr defaultRowHeight="15" x14ac:dyDescent="0.25"/>
  <cols>
    <col min="1" max="1" width="40.7109375" customWidth="1"/>
    <col min="2" max="2" width="11.7109375" customWidth="1"/>
    <col min="3" max="3" width="62.5703125" customWidth="1"/>
    <col min="4" max="9" width="11.7109375" customWidth="1"/>
    <col min="10" max="10" width="9.140625" hidden="1" customWidth="1"/>
  </cols>
  <sheetData>
    <row r="1" spans="1:10" ht="256.5" customHeight="1" x14ac:dyDescent="0.25">
      <c r="A1" s="26" t="s">
        <v>303</v>
      </c>
      <c r="B1" s="26"/>
      <c r="C1" s="26"/>
      <c r="D1" s="26"/>
      <c r="E1" s="26"/>
      <c r="F1" s="26"/>
      <c r="G1" s="26"/>
      <c r="H1" s="26"/>
      <c r="I1" s="26"/>
    </row>
    <row r="2" spans="1:10" ht="24" customHeight="1" x14ac:dyDescent="0.35">
      <c r="A2" s="40" t="s">
        <v>10</v>
      </c>
      <c r="B2" s="40"/>
      <c r="C2" s="40"/>
      <c r="D2" s="40"/>
      <c r="E2" s="40"/>
      <c r="F2" s="40"/>
      <c r="G2" s="40"/>
      <c r="H2" s="40"/>
      <c r="I2" s="40"/>
    </row>
    <row r="3" spans="1:10" ht="34.5" customHeight="1" x14ac:dyDescent="0.25">
      <c r="A3" s="6" t="s">
        <v>0</v>
      </c>
      <c r="B3" s="6" t="s">
        <v>7</v>
      </c>
      <c r="C3" s="6" t="s">
        <v>1</v>
      </c>
      <c r="D3" s="6" t="s">
        <v>9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6</v>
      </c>
      <c r="J3" s="13"/>
    </row>
    <row r="4" spans="1:10" ht="98.25" customHeight="1" x14ac:dyDescent="0.25">
      <c r="A4" s="3"/>
      <c r="B4" s="7">
        <v>47855</v>
      </c>
      <c r="C4" s="8" t="s">
        <v>294</v>
      </c>
      <c r="D4" s="7" t="s">
        <v>8</v>
      </c>
      <c r="E4" s="9">
        <v>325</v>
      </c>
      <c r="F4" s="7">
        <f t="shared" ref="F4:F31" si="0">E4-(E4*0.03)</f>
        <v>315.25</v>
      </c>
      <c r="G4" s="7">
        <f t="shared" ref="G4:G17" si="1">E4-(E4*0.05)</f>
        <v>308.75</v>
      </c>
      <c r="H4" s="7">
        <f t="shared" ref="H4:H39" si="2">E4-(E4*0.07)</f>
        <v>302.25</v>
      </c>
      <c r="I4" s="2">
        <f t="shared" ref="I4:I39" si="3">E4-(E4*0.1)</f>
        <v>292.5</v>
      </c>
      <c r="J4" s="13"/>
    </row>
    <row r="5" spans="1:10" ht="108.75" customHeight="1" x14ac:dyDescent="0.25">
      <c r="A5" s="3"/>
      <c r="B5" s="7">
        <v>49136</v>
      </c>
      <c r="C5" s="8" t="s">
        <v>293</v>
      </c>
      <c r="D5" s="7" t="s">
        <v>8</v>
      </c>
      <c r="E5" s="9">
        <v>150</v>
      </c>
      <c r="F5" s="7">
        <f t="shared" si="0"/>
        <v>145.5</v>
      </c>
      <c r="G5" s="7">
        <f t="shared" si="1"/>
        <v>142.5</v>
      </c>
      <c r="H5" s="7">
        <f t="shared" si="2"/>
        <v>139.5</v>
      </c>
      <c r="I5" s="2">
        <f t="shared" si="3"/>
        <v>135</v>
      </c>
      <c r="J5" s="13"/>
    </row>
    <row r="6" spans="1:10" ht="93" customHeight="1" x14ac:dyDescent="0.25">
      <c r="A6" s="3"/>
      <c r="B6" s="7">
        <v>49134</v>
      </c>
      <c r="C6" s="8" t="s">
        <v>292</v>
      </c>
      <c r="D6" s="7" t="s">
        <v>8</v>
      </c>
      <c r="E6" s="9">
        <v>168</v>
      </c>
      <c r="F6" s="7">
        <f t="shared" si="0"/>
        <v>162.96</v>
      </c>
      <c r="G6" s="7">
        <f t="shared" si="1"/>
        <v>159.6</v>
      </c>
      <c r="H6" s="7">
        <f t="shared" si="2"/>
        <v>156.24</v>
      </c>
      <c r="I6" s="2">
        <f t="shared" si="3"/>
        <v>151.19999999999999</v>
      </c>
      <c r="J6" s="13"/>
    </row>
    <row r="7" spans="1:10" ht="96" customHeight="1" x14ac:dyDescent="0.25">
      <c r="A7" s="3"/>
      <c r="B7" s="7">
        <v>49103</v>
      </c>
      <c r="C7" s="8" t="s">
        <v>291</v>
      </c>
      <c r="D7" s="7" t="s">
        <v>8</v>
      </c>
      <c r="E7" s="9">
        <v>38</v>
      </c>
      <c r="F7" s="7">
        <f t="shared" si="0"/>
        <v>36.86</v>
      </c>
      <c r="G7" s="7">
        <f t="shared" si="1"/>
        <v>36.1</v>
      </c>
      <c r="H7" s="7">
        <f t="shared" si="2"/>
        <v>35.340000000000003</v>
      </c>
      <c r="I7" s="2">
        <f t="shared" si="3"/>
        <v>34.200000000000003</v>
      </c>
      <c r="J7" s="13"/>
    </row>
    <row r="8" spans="1:10" ht="100.5" customHeight="1" x14ac:dyDescent="0.25">
      <c r="A8" s="3"/>
      <c r="B8" s="7">
        <v>49101</v>
      </c>
      <c r="C8" s="8" t="s">
        <v>290</v>
      </c>
      <c r="D8" s="7" t="s">
        <v>8</v>
      </c>
      <c r="E8" s="9">
        <v>56</v>
      </c>
      <c r="F8" s="7">
        <f t="shared" si="0"/>
        <v>54.32</v>
      </c>
      <c r="G8" s="7">
        <f t="shared" si="1"/>
        <v>53.2</v>
      </c>
      <c r="H8" s="7">
        <f t="shared" si="2"/>
        <v>52.08</v>
      </c>
      <c r="I8" s="2">
        <f t="shared" si="3"/>
        <v>50.4</v>
      </c>
      <c r="J8" s="13"/>
    </row>
    <row r="9" spans="1:10" ht="95.25" customHeight="1" x14ac:dyDescent="0.25">
      <c r="A9" s="3"/>
      <c r="B9" s="7">
        <v>49100</v>
      </c>
      <c r="C9" s="8" t="s">
        <v>289</v>
      </c>
      <c r="D9" s="7" t="s">
        <v>8</v>
      </c>
      <c r="E9" s="9">
        <v>74</v>
      </c>
      <c r="F9" s="7">
        <f t="shared" si="0"/>
        <v>71.78</v>
      </c>
      <c r="G9" s="7">
        <f t="shared" si="1"/>
        <v>70.3</v>
      </c>
      <c r="H9" s="7">
        <f t="shared" si="2"/>
        <v>68.819999999999993</v>
      </c>
      <c r="I9" s="2">
        <f t="shared" si="3"/>
        <v>66.599999999999994</v>
      </c>
      <c r="J9" s="13"/>
    </row>
    <row r="10" spans="1:10" ht="88.5" customHeight="1" x14ac:dyDescent="0.25">
      <c r="A10" s="3"/>
      <c r="B10" s="7">
        <v>49106</v>
      </c>
      <c r="C10" s="8" t="s">
        <v>288</v>
      </c>
      <c r="D10" s="7" t="s">
        <v>8</v>
      </c>
      <c r="E10" s="9">
        <v>34</v>
      </c>
      <c r="F10" s="7">
        <f t="shared" si="0"/>
        <v>32.979999999999997</v>
      </c>
      <c r="G10" s="7">
        <f t="shared" si="1"/>
        <v>32.299999999999997</v>
      </c>
      <c r="H10" s="7">
        <f t="shared" si="2"/>
        <v>31.62</v>
      </c>
      <c r="I10" s="2">
        <f t="shared" si="3"/>
        <v>30.6</v>
      </c>
      <c r="J10" s="13"/>
    </row>
    <row r="11" spans="1:10" ht="92.25" customHeight="1" x14ac:dyDescent="0.25">
      <c r="A11" s="3"/>
      <c r="B11" s="7">
        <v>48844</v>
      </c>
      <c r="C11" s="8" t="s">
        <v>287</v>
      </c>
      <c r="D11" s="7" t="s">
        <v>8</v>
      </c>
      <c r="E11" s="9">
        <v>140</v>
      </c>
      <c r="F11" s="7">
        <f t="shared" si="0"/>
        <v>135.80000000000001</v>
      </c>
      <c r="G11" s="7">
        <f t="shared" si="1"/>
        <v>133</v>
      </c>
      <c r="H11" s="7">
        <f t="shared" si="2"/>
        <v>130.19999999999999</v>
      </c>
      <c r="I11" s="2">
        <f t="shared" si="3"/>
        <v>126</v>
      </c>
      <c r="J11" s="13"/>
    </row>
    <row r="12" spans="1:10" ht="93" customHeight="1" x14ac:dyDescent="0.25">
      <c r="A12" s="3"/>
      <c r="B12" s="7">
        <v>48845</v>
      </c>
      <c r="C12" s="8" t="s">
        <v>286</v>
      </c>
      <c r="D12" s="7" t="s">
        <v>8</v>
      </c>
      <c r="E12" s="9">
        <v>145</v>
      </c>
      <c r="F12" s="7">
        <f t="shared" si="0"/>
        <v>140.65</v>
      </c>
      <c r="G12" s="7">
        <f t="shared" si="1"/>
        <v>137.75</v>
      </c>
      <c r="H12" s="7">
        <f t="shared" si="2"/>
        <v>134.85</v>
      </c>
      <c r="I12" s="2">
        <f t="shared" si="3"/>
        <v>130.5</v>
      </c>
      <c r="J12" s="13"/>
    </row>
    <row r="13" spans="1:10" ht="93" customHeight="1" x14ac:dyDescent="0.25">
      <c r="A13" s="3"/>
      <c r="B13" s="7">
        <v>47840</v>
      </c>
      <c r="C13" s="8" t="s">
        <v>285</v>
      </c>
      <c r="D13" s="7" t="s">
        <v>8</v>
      </c>
      <c r="E13" s="9">
        <v>105</v>
      </c>
      <c r="F13" s="7">
        <f t="shared" si="0"/>
        <v>101.85</v>
      </c>
      <c r="G13" s="7">
        <f t="shared" si="1"/>
        <v>99.75</v>
      </c>
      <c r="H13" s="7">
        <f t="shared" si="2"/>
        <v>97.65</v>
      </c>
      <c r="I13" s="2">
        <f t="shared" si="3"/>
        <v>94.5</v>
      </c>
      <c r="J13" s="13"/>
    </row>
    <row r="14" spans="1:10" ht="84" customHeight="1" x14ac:dyDescent="0.25">
      <c r="A14" s="3"/>
      <c r="B14" s="7">
        <v>47839</v>
      </c>
      <c r="C14" s="8" t="s">
        <v>284</v>
      </c>
      <c r="D14" s="7" t="s">
        <v>8</v>
      </c>
      <c r="E14" s="9">
        <v>90</v>
      </c>
      <c r="F14" s="7">
        <f t="shared" si="0"/>
        <v>87.3</v>
      </c>
      <c r="G14" s="7">
        <f t="shared" si="1"/>
        <v>85.5</v>
      </c>
      <c r="H14" s="7">
        <f t="shared" si="2"/>
        <v>83.7</v>
      </c>
      <c r="I14" s="2">
        <f t="shared" si="3"/>
        <v>81</v>
      </c>
      <c r="J14" s="13"/>
    </row>
    <row r="15" spans="1:10" ht="93" customHeight="1" x14ac:dyDescent="0.25">
      <c r="A15" s="3"/>
      <c r="B15" s="7">
        <v>49068</v>
      </c>
      <c r="C15" s="8" t="s">
        <v>283</v>
      </c>
      <c r="D15" s="7" t="s">
        <v>8</v>
      </c>
      <c r="E15" s="9">
        <v>91</v>
      </c>
      <c r="F15" s="7">
        <f t="shared" si="0"/>
        <v>88.27</v>
      </c>
      <c r="G15" s="7">
        <f t="shared" si="1"/>
        <v>86.45</v>
      </c>
      <c r="H15" s="7">
        <f t="shared" si="2"/>
        <v>84.63</v>
      </c>
      <c r="I15" s="2">
        <f t="shared" si="3"/>
        <v>81.900000000000006</v>
      </c>
      <c r="J15" s="13"/>
    </row>
    <row r="16" spans="1:10" ht="93" customHeight="1" x14ac:dyDescent="0.25">
      <c r="A16" s="3"/>
      <c r="B16" s="7">
        <v>49139</v>
      </c>
      <c r="C16" s="8" t="s">
        <v>282</v>
      </c>
      <c r="D16" s="7" t="s">
        <v>8</v>
      </c>
      <c r="E16" s="9">
        <v>210</v>
      </c>
      <c r="F16" s="7">
        <f t="shared" si="0"/>
        <v>203.7</v>
      </c>
      <c r="G16" s="7">
        <f t="shared" si="1"/>
        <v>199.5</v>
      </c>
      <c r="H16" s="7">
        <f t="shared" si="2"/>
        <v>195.3</v>
      </c>
      <c r="I16" s="2">
        <f t="shared" si="3"/>
        <v>189</v>
      </c>
      <c r="J16" s="13"/>
    </row>
    <row r="17" spans="1:10" ht="95.25" customHeight="1" x14ac:dyDescent="0.25">
      <c r="A17" s="3"/>
      <c r="B17" s="7">
        <v>33539</v>
      </c>
      <c r="C17" s="8" t="s">
        <v>281</v>
      </c>
      <c r="D17" s="7" t="s">
        <v>8</v>
      </c>
      <c r="E17" s="9">
        <v>80</v>
      </c>
      <c r="F17" s="7">
        <f t="shared" si="0"/>
        <v>77.599999999999994</v>
      </c>
      <c r="G17" s="7">
        <f t="shared" si="1"/>
        <v>76</v>
      </c>
      <c r="H17" s="7">
        <f t="shared" si="2"/>
        <v>74.400000000000006</v>
      </c>
      <c r="I17" s="2">
        <f t="shared" si="3"/>
        <v>72</v>
      </c>
      <c r="J17" s="13"/>
    </row>
    <row r="18" spans="1:10" ht="91.5" customHeight="1" x14ac:dyDescent="0.25">
      <c r="A18" s="3"/>
      <c r="B18" s="7">
        <v>33541</v>
      </c>
      <c r="C18" s="8" t="s">
        <v>280</v>
      </c>
      <c r="D18" s="7" t="s">
        <v>8</v>
      </c>
      <c r="E18" s="9">
        <v>110</v>
      </c>
      <c r="F18" s="7">
        <f t="shared" si="0"/>
        <v>106.7</v>
      </c>
      <c r="G18" s="7">
        <f t="shared" ref="G18:G39" si="4">E18-(E18*0.05)</f>
        <v>104.5</v>
      </c>
      <c r="H18" s="7">
        <f t="shared" si="2"/>
        <v>102.3</v>
      </c>
      <c r="I18" s="2">
        <f t="shared" si="3"/>
        <v>99</v>
      </c>
      <c r="J18" s="13"/>
    </row>
    <row r="19" spans="1:10" ht="90" customHeight="1" x14ac:dyDescent="0.25">
      <c r="A19" s="3"/>
      <c r="B19" s="7">
        <v>33538</v>
      </c>
      <c r="C19" s="8" t="s">
        <v>279</v>
      </c>
      <c r="D19" s="7" t="s">
        <v>8</v>
      </c>
      <c r="E19" s="9">
        <v>40</v>
      </c>
      <c r="F19" s="7">
        <f t="shared" si="0"/>
        <v>38.799999999999997</v>
      </c>
      <c r="G19" s="7">
        <f t="shared" si="4"/>
        <v>38</v>
      </c>
      <c r="H19" s="7">
        <f t="shared" si="2"/>
        <v>37.200000000000003</v>
      </c>
      <c r="I19" s="2">
        <f t="shared" si="3"/>
        <v>36</v>
      </c>
      <c r="J19" s="13"/>
    </row>
    <row r="20" spans="1:10" ht="87" customHeight="1" x14ac:dyDescent="0.25">
      <c r="A20" s="3"/>
      <c r="B20" s="7">
        <v>33540</v>
      </c>
      <c r="C20" s="8" t="s">
        <v>278</v>
      </c>
      <c r="D20" s="7" t="s">
        <v>8</v>
      </c>
      <c r="E20" s="9">
        <v>42</v>
      </c>
      <c r="F20" s="7">
        <f t="shared" si="0"/>
        <v>40.74</v>
      </c>
      <c r="G20" s="7">
        <f t="shared" si="4"/>
        <v>39.9</v>
      </c>
      <c r="H20" s="7">
        <f t="shared" si="2"/>
        <v>39.06</v>
      </c>
      <c r="I20" s="2">
        <f t="shared" si="3"/>
        <v>37.799999999999997</v>
      </c>
      <c r="J20" s="13"/>
    </row>
    <row r="21" spans="1:10" ht="99" customHeight="1" x14ac:dyDescent="0.25">
      <c r="A21" s="3"/>
      <c r="B21" s="7">
        <v>45099</v>
      </c>
      <c r="C21" s="8" t="s">
        <v>277</v>
      </c>
      <c r="D21" s="7" t="s">
        <v>8</v>
      </c>
      <c r="E21" s="9">
        <v>82</v>
      </c>
      <c r="F21" s="7">
        <f t="shared" si="0"/>
        <v>79.540000000000006</v>
      </c>
      <c r="G21" s="7">
        <f t="shared" si="4"/>
        <v>77.900000000000006</v>
      </c>
      <c r="H21" s="7">
        <f t="shared" si="2"/>
        <v>76.260000000000005</v>
      </c>
      <c r="I21" s="2">
        <f t="shared" si="3"/>
        <v>73.8</v>
      </c>
      <c r="J21" s="13"/>
    </row>
    <row r="22" spans="1:10" ht="84" customHeight="1" x14ac:dyDescent="0.25">
      <c r="A22" s="3"/>
      <c r="B22" s="7">
        <v>45095</v>
      </c>
      <c r="C22" s="8" t="s">
        <v>276</v>
      </c>
      <c r="D22" s="7" t="s">
        <v>8</v>
      </c>
      <c r="E22" s="9">
        <v>69</v>
      </c>
      <c r="F22" s="7">
        <f t="shared" si="0"/>
        <v>66.930000000000007</v>
      </c>
      <c r="G22" s="7">
        <f t="shared" si="4"/>
        <v>65.55</v>
      </c>
      <c r="H22" s="7">
        <f t="shared" si="2"/>
        <v>64.17</v>
      </c>
      <c r="I22" s="2">
        <f t="shared" si="3"/>
        <v>62.1</v>
      </c>
      <c r="J22" s="13"/>
    </row>
    <row r="23" spans="1:10" ht="91.5" customHeight="1" x14ac:dyDescent="0.25">
      <c r="A23" s="3"/>
      <c r="B23" s="7">
        <v>45100</v>
      </c>
      <c r="C23" s="8" t="s">
        <v>275</v>
      </c>
      <c r="D23" s="7" t="s">
        <v>8</v>
      </c>
      <c r="E23" s="9">
        <v>50</v>
      </c>
      <c r="F23" s="7">
        <f t="shared" si="0"/>
        <v>48.5</v>
      </c>
      <c r="G23" s="7">
        <f t="shared" si="4"/>
        <v>47.5</v>
      </c>
      <c r="H23" s="7">
        <f t="shared" si="2"/>
        <v>46.5</v>
      </c>
      <c r="I23" s="2">
        <f t="shared" si="3"/>
        <v>45</v>
      </c>
      <c r="J23" s="13"/>
    </row>
    <row r="24" spans="1:10" ht="87" customHeight="1" x14ac:dyDescent="0.25">
      <c r="A24" s="3"/>
      <c r="B24" s="7">
        <v>45096</v>
      </c>
      <c r="C24" s="8" t="s">
        <v>274</v>
      </c>
      <c r="D24" s="7" t="s">
        <v>8</v>
      </c>
      <c r="E24" s="9">
        <v>47</v>
      </c>
      <c r="F24" s="7">
        <f t="shared" si="0"/>
        <v>45.59</v>
      </c>
      <c r="G24" s="7">
        <f t="shared" si="4"/>
        <v>44.65</v>
      </c>
      <c r="H24" s="7">
        <f t="shared" si="2"/>
        <v>43.71</v>
      </c>
      <c r="I24" s="2">
        <f t="shared" si="3"/>
        <v>42.3</v>
      </c>
      <c r="J24" s="13"/>
    </row>
    <row r="25" spans="1:10" ht="80.25" customHeight="1" x14ac:dyDescent="0.25">
      <c r="A25" s="3"/>
      <c r="B25" s="7">
        <v>50153</v>
      </c>
      <c r="C25" s="8" t="s">
        <v>273</v>
      </c>
      <c r="D25" s="7" t="s">
        <v>8</v>
      </c>
      <c r="E25" s="9">
        <v>30</v>
      </c>
      <c r="F25" s="7">
        <f t="shared" si="0"/>
        <v>29.1</v>
      </c>
      <c r="G25" s="7">
        <f t="shared" si="4"/>
        <v>28.5</v>
      </c>
      <c r="H25" s="7">
        <f t="shared" si="2"/>
        <v>27.9</v>
      </c>
      <c r="I25" s="2">
        <f t="shared" si="3"/>
        <v>27</v>
      </c>
      <c r="J25" s="13"/>
    </row>
    <row r="26" spans="1:10" ht="93.75" customHeight="1" x14ac:dyDescent="0.25">
      <c r="A26" s="3"/>
      <c r="B26" s="7">
        <v>45210</v>
      </c>
      <c r="C26" s="8" t="s">
        <v>272</v>
      </c>
      <c r="D26" s="7" t="s">
        <v>8</v>
      </c>
      <c r="E26" s="9">
        <v>97</v>
      </c>
      <c r="F26" s="7">
        <f t="shared" si="0"/>
        <v>94.09</v>
      </c>
      <c r="G26" s="7">
        <f t="shared" si="4"/>
        <v>92.15</v>
      </c>
      <c r="H26" s="7">
        <f t="shared" si="2"/>
        <v>90.21</v>
      </c>
      <c r="I26" s="2">
        <f t="shared" si="3"/>
        <v>87.3</v>
      </c>
      <c r="J26" s="13"/>
    </row>
    <row r="27" spans="1:10" ht="90" customHeight="1" x14ac:dyDescent="0.25">
      <c r="A27" s="3"/>
      <c r="B27" s="7">
        <v>45209</v>
      </c>
      <c r="C27" s="8" t="s">
        <v>271</v>
      </c>
      <c r="D27" s="7" t="s">
        <v>8</v>
      </c>
      <c r="E27" s="9">
        <v>85</v>
      </c>
      <c r="F27" s="7">
        <f t="shared" si="0"/>
        <v>82.45</v>
      </c>
      <c r="G27" s="7">
        <f t="shared" si="4"/>
        <v>80.75</v>
      </c>
      <c r="H27" s="7">
        <f t="shared" si="2"/>
        <v>79.05</v>
      </c>
      <c r="I27" s="2">
        <f t="shared" si="3"/>
        <v>76.5</v>
      </c>
      <c r="J27" s="13"/>
    </row>
    <row r="28" spans="1:10" ht="90" customHeight="1" x14ac:dyDescent="0.25">
      <c r="A28" s="3"/>
      <c r="B28" s="7">
        <v>45208</v>
      </c>
      <c r="C28" s="8" t="s">
        <v>270</v>
      </c>
      <c r="D28" s="7" t="s">
        <v>8</v>
      </c>
      <c r="E28" s="9">
        <v>71</v>
      </c>
      <c r="F28" s="7">
        <f t="shared" si="0"/>
        <v>68.87</v>
      </c>
      <c r="G28" s="7">
        <f t="shared" si="4"/>
        <v>67.45</v>
      </c>
      <c r="H28" s="7">
        <f t="shared" si="2"/>
        <v>66.03</v>
      </c>
      <c r="I28" s="2">
        <f t="shared" si="3"/>
        <v>63.9</v>
      </c>
      <c r="J28" s="13"/>
    </row>
    <row r="29" spans="1:10" ht="93.75" customHeight="1" x14ac:dyDescent="0.25">
      <c r="A29" s="3"/>
      <c r="B29" s="7">
        <v>45207</v>
      </c>
      <c r="C29" s="8" t="s">
        <v>269</v>
      </c>
      <c r="D29" s="7" t="s">
        <v>8</v>
      </c>
      <c r="E29" s="9">
        <v>90</v>
      </c>
      <c r="F29" s="7">
        <f t="shared" si="0"/>
        <v>87.3</v>
      </c>
      <c r="G29" s="7">
        <f t="shared" si="4"/>
        <v>85.5</v>
      </c>
      <c r="H29" s="7">
        <f t="shared" si="2"/>
        <v>83.7</v>
      </c>
      <c r="I29" s="2">
        <f t="shared" si="3"/>
        <v>81</v>
      </c>
      <c r="J29" s="13"/>
    </row>
    <row r="30" spans="1:10" ht="110.25" customHeight="1" x14ac:dyDescent="0.25">
      <c r="A30" s="3"/>
      <c r="B30" s="7">
        <v>49104</v>
      </c>
      <c r="C30" s="8" t="s">
        <v>268</v>
      </c>
      <c r="D30" s="7" t="s">
        <v>8</v>
      </c>
      <c r="E30" s="9">
        <v>59</v>
      </c>
      <c r="F30" s="7">
        <f t="shared" si="0"/>
        <v>57.23</v>
      </c>
      <c r="G30" s="7">
        <f t="shared" si="4"/>
        <v>56.05</v>
      </c>
      <c r="H30" s="7">
        <f t="shared" si="2"/>
        <v>54.87</v>
      </c>
      <c r="I30" s="2">
        <f t="shared" si="3"/>
        <v>53.1</v>
      </c>
      <c r="J30" s="13"/>
    </row>
    <row r="31" spans="1:10" ht="105.75" customHeight="1" x14ac:dyDescent="0.25">
      <c r="A31" s="3"/>
      <c r="B31" s="7">
        <v>45141</v>
      </c>
      <c r="C31" s="8" t="s">
        <v>267</v>
      </c>
      <c r="D31" s="7" t="s">
        <v>8</v>
      </c>
      <c r="E31" s="9">
        <v>34</v>
      </c>
      <c r="F31" s="7">
        <f t="shared" si="0"/>
        <v>32.979999999999997</v>
      </c>
      <c r="G31" s="7">
        <f t="shared" si="4"/>
        <v>32.299999999999997</v>
      </c>
      <c r="H31" s="7">
        <f t="shared" si="2"/>
        <v>31.62</v>
      </c>
      <c r="I31" s="2">
        <f t="shared" si="3"/>
        <v>30.6</v>
      </c>
      <c r="J31" s="13"/>
    </row>
    <row r="32" spans="1:10" ht="94.5" customHeight="1" x14ac:dyDescent="0.25">
      <c r="A32" s="3"/>
      <c r="B32" s="7">
        <v>45071</v>
      </c>
      <c r="C32" s="8" t="s">
        <v>266</v>
      </c>
      <c r="D32" s="7" t="s">
        <v>8</v>
      </c>
      <c r="E32" s="9">
        <v>105</v>
      </c>
      <c r="F32" s="7">
        <f t="shared" ref="F32:F39" si="5">E32-(E32*0.03)</f>
        <v>101.85</v>
      </c>
      <c r="G32" s="7">
        <f t="shared" si="4"/>
        <v>99.75</v>
      </c>
      <c r="H32" s="7">
        <f t="shared" si="2"/>
        <v>97.65</v>
      </c>
      <c r="I32" s="2">
        <f t="shared" si="3"/>
        <v>94.5</v>
      </c>
      <c r="J32" s="13"/>
    </row>
    <row r="33" spans="1:11" ht="80.25" customHeight="1" x14ac:dyDescent="0.25">
      <c r="A33" s="3"/>
      <c r="B33" s="7">
        <v>45063</v>
      </c>
      <c r="C33" s="8" t="s">
        <v>265</v>
      </c>
      <c r="D33" s="7" t="s">
        <v>8</v>
      </c>
      <c r="E33" s="9">
        <v>119</v>
      </c>
      <c r="F33" s="7">
        <f t="shared" si="5"/>
        <v>115.43</v>
      </c>
      <c r="G33" s="7">
        <f t="shared" si="4"/>
        <v>113.05</v>
      </c>
      <c r="H33" s="7">
        <f t="shared" si="2"/>
        <v>110.67</v>
      </c>
      <c r="I33" s="2">
        <f t="shared" si="3"/>
        <v>107.1</v>
      </c>
      <c r="J33" s="13"/>
    </row>
    <row r="34" spans="1:11" ht="75.75" customHeight="1" x14ac:dyDescent="0.25">
      <c r="A34" s="3"/>
      <c r="B34" s="7">
        <v>45073</v>
      </c>
      <c r="C34" s="8" t="s">
        <v>264</v>
      </c>
      <c r="D34" s="7" t="s">
        <v>8</v>
      </c>
      <c r="E34" s="9">
        <v>72</v>
      </c>
      <c r="F34" s="7">
        <f t="shared" si="5"/>
        <v>69.84</v>
      </c>
      <c r="G34" s="7">
        <f t="shared" si="4"/>
        <v>68.400000000000006</v>
      </c>
      <c r="H34" s="7">
        <f t="shared" si="2"/>
        <v>66.959999999999994</v>
      </c>
      <c r="I34" s="2">
        <f t="shared" si="3"/>
        <v>64.8</v>
      </c>
      <c r="J34" s="13"/>
    </row>
    <row r="35" spans="1:11" ht="91.5" customHeight="1" x14ac:dyDescent="0.25">
      <c r="A35" s="3"/>
      <c r="B35" s="7">
        <v>45064</v>
      </c>
      <c r="C35" s="8" t="s">
        <v>263</v>
      </c>
      <c r="D35" s="7" t="s">
        <v>8</v>
      </c>
      <c r="E35" s="9">
        <v>55</v>
      </c>
      <c r="F35" s="7">
        <f t="shared" si="5"/>
        <v>53.35</v>
      </c>
      <c r="G35" s="7">
        <f t="shared" si="4"/>
        <v>52.25</v>
      </c>
      <c r="H35" s="7">
        <f t="shared" si="2"/>
        <v>51.15</v>
      </c>
      <c r="I35" s="2">
        <f t="shared" si="3"/>
        <v>49.5</v>
      </c>
      <c r="J35" s="13"/>
    </row>
    <row r="36" spans="1:11" ht="82.5" customHeight="1" x14ac:dyDescent="0.25">
      <c r="A36" s="3"/>
      <c r="B36" s="7">
        <v>45123</v>
      </c>
      <c r="C36" s="8" t="s">
        <v>262</v>
      </c>
      <c r="D36" s="7" t="s">
        <v>8</v>
      </c>
      <c r="E36" s="9">
        <v>142</v>
      </c>
      <c r="F36" s="7">
        <f t="shared" si="5"/>
        <v>137.74</v>
      </c>
      <c r="G36" s="7">
        <f t="shared" si="4"/>
        <v>134.9</v>
      </c>
      <c r="H36" s="7">
        <f t="shared" si="2"/>
        <v>132.06</v>
      </c>
      <c r="I36" s="2">
        <f t="shared" si="3"/>
        <v>127.8</v>
      </c>
      <c r="J36" s="13"/>
    </row>
    <row r="37" spans="1:11" ht="81" customHeight="1" x14ac:dyDescent="0.25">
      <c r="A37" s="3"/>
      <c r="B37" s="7">
        <v>45124</v>
      </c>
      <c r="C37" s="8" t="s">
        <v>261</v>
      </c>
      <c r="D37" s="7" t="s">
        <v>8</v>
      </c>
      <c r="E37" s="9">
        <v>145</v>
      </c>
      <c r="F37" s="7">
        <f t="shared" si="5"/>
        <v>140.65</v>
      </c>
      <c r="G37" s="7">
        <f t="shared" si="4"/>
        <v>137.75</v>
      </c>
      <c r="H37" s="7">
        <f t="shared" si="2"/>
        <v>134.85</v>
      </c>
      <c r="I37" s="2">
        <f t="shared" si="3"/>
        <v>130.5</v>
      </c>
      <c r="J37" s="13"/>
    </row>
    <row r="38" spans="1:11" ht="76.5" customHeight="1" x14ac:dyDescent="0.25">
      <c r="A38" s="3"/>
      <c r="B38" s="7">
        <v>45125</v>
      </c>
      <c r="C38" s="8" t="s">
        <v>260</v>
      </c>
      <c r="D38" s="7" t="s">
        <v>8</v>
      </c>
      <c r="E38" s="9">
        <v>153</v>
      </c>
      <c r="F38" s="7">
        <f t="shared" si="5"/>
        <v>148.41</v>
      </c>
      <c r="G38" s="7">
        <f t="shared" si="4"/>
        <v>145.35</v>
      </c>
      <c r="H38" s="7">
        <f t="shared" si="2"/>
        <v>142.29</v>
      </c>
      <c r="I38" s="2">
        <f t="shared" si="3"/>
        <v>137.69999999999999</v>
      </c>
      <c r="J38" s="13"/>
    </row>
    <row r="39" spans="1:11" ht="87" customHeight="1" x14ac:dyDescent="0.25">
      <c r="A39" s="3"/>
      <c r="B39" s="7">
        <v>45117</v>
      </c>
      <c r="C39" s="8" t="s">
        <v>259</v>
      </c>
      <c r="D39" s="7" t="s">
        <v>8</v>
      </c>
      <c r="E39" s="9">
        <v>149</v>
      </c>
      <c r="F39" s="7">
        <f t="shared" si="5"/>
        <v>144.53</v>
      </c>
      <c r="G39" s="7">
        <f t="shared" si="4"/>
        <v>141.55000000000001</v>
      </c>
      <c r="H39" s="7">
        <f t="shared" si="2"/>
        <v>138.57</v>
      </c>
      <c r="I39" s="2">
        <f t="shared" si="3"/>
        <v>134.1</v>
      </c>
      <c r="J39" s="13"/>
    </row>
    <row r="40" spans="1:11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</row>
    <row r="41" spans="1:11" ht="16.5" thickBot="1" x14ac:dyDescent="0.3">
      <c r="A41" s="29" t="s">
        <v>295</v>
      </c>
      <c r="B41" s="30"/>
      <c r="C41" s="30"/>
      <c r="D41" s="31"/>
      <c r="E41" s="32" t="s">
        <v>296</v>
      </c>
      <c r="F41" s="30"/>
      <c r="G41" s="30"/>
      <c r="H41" s="30"/>
      <c r="I41" s="30"/>
      <c r="J41" s="33"/>
      <c r="K41" s="5"/>
    </row>
    <row r="42" spans="1:11" ht="15.75" x14ac:dyDescent="0.25">
      <c r="A42" s="34" t="s">
        <v>297</v>
      </c>
      <c r="B42" s="35"/>
      <c r="C42" s="35"/>
      <c r="D42" s="36"/>
      <c r="E42" s="37" t="s">
        <v>298</v>
      </c>
      <c r="F42" s="38"/>
      <c r="G42" s="38"/>
      <c r="H42" s="38"/>
      <c r="I42" s="38"/>
      <c r="J42" s="39"/>
      <c r="K42" s="5"/>
    </row>
    <row r="43" spans="1:11" ht="15.75" x14ac:dyDescent="0.25">
      <c r="A43" s="20" t="s">
        <v>299</v>
      </c>
      <c r="B43" s="21"/>
      <c r="C43" s="21"/>
      <c r="D43" s="22"/>
      <c r="E43" s="23">
        <v>0.03</v>
      </c>
      <c r="F43" s="24"/>
      <c r="G43" s="24"/>
      <c r="H43" s="24"/>
      <c r="I43" s="24"/>
      <c r="J43" s="25"/>
      <c r="K43" s="5"/>
    </row>
    <row r="44" spans="1:11" ht="15.75" x14ac:dyDescent="0.25">
      <c r="A44" s="20" t="s">
        <v>300</v>
      </c>
      <c r="B44" s="21"/>
      <c r="C44" s="21"/>
      <c r="D44" s="22"/>
      <c r="E44" s="23">
        <v>0.05</v>
      </c>
      <c r="F44" s="24"/>
      <c r="G44" s="24"/>
      <c r="H44" s="24"/>
      <c r="I44" s="24"/>
      <c r="J44" s="25"/>
      <c r="K44" s="5"/>
    </row>
    <row r="45" spans="1:11" ht="15.75" x14ac:dyDescent="0.25">
      <c r="A45" s="20" t="s">
        <v>301</v>
      </c>
      <c r="B45" s="21"/>
      <c r="C45" s="21"/>
      <c r="D45" s="22"/>
      <c r="E45" s="23">
        <v>7.0000000000000007E-2</v>
      </c>
      <c r="F45" s="24"/>
      <c r="G45" s="24"/>
      <c r="H45" s="24"/>
      <c r="I45" s="24"/>
      <c r="J45" s="25"/>
      <c r="K45" s="5"/>
    </row>
    <row r="46" spans="1:11" ht="15.75" x14ac:dyDescent="0.25">
      <c r="A46" s="14" t="s">
        <v>302</v>
      </c>
      <c r="B46" s="15"/>
      <c r="C46" s="15"/>
      <c r="D46" s="16"/>
      <c r="E46" s="17">
        <v>0.1</v>
      </c>
      <c r="F46" s="18"/>
      <c r="G46" s="18"/>
      <c r="H46" s="18"/>
      <c r="I46" s="18"/>
      <c r="J46" s="19"/>
      <c r="K46" s="5"/>
    </row>
  </sheetData>
  <mergeCells count="14">
    <mergeCell ref="A1:I1"/>
    <mergeCell ref="A2:I2"/>
    <mergeCell ref="A41:D41"/>
    <mergeCell ref="E41:J41"/>
    <mergeCell ref="A42:D42"/>
    <mergeCell ref="E42:J42"/>
    <mergeCell ref="A46:D46"/>
    <mergeCell ref="E46:J46"/>
    <mergeCell ref="A43:D43"/>
    <mergeCell ref="E43:J43"/>
    <mergeCell ref="A44:D44"/>
    <mergeCell ref="E44:J44"/>
    <mergeCell ref="A45:D45"/>
    <mergeCell ref="E45:J45"/>
  </mergeCells>
  <pageMargins left="0.7" right="0.7" top="0.75" bottom="0.75" header="0.3" footer="0.3"/>
  <pageSetup paperSize="9" scale="4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3073" r:id="rId4">
          <objectPr defaultSize="0" autoPict="0" r:id="rId5">
            <anchor moveWithCells="1" sizeWithCells="1">
              <from>
                <xdr:col>0</xdr:col>
                <xdr:colOff>2305050</xdr:colOff>
                <xdr:row>0</xdr:row>
                <xdr:rowOff>238125</xdr:rowOff>
              </from>
              <to>
                <xdr:col>4</xdr:col>
                <xdr:colOff>219075</xdr:colOff>
                <xdr:row>0</xdr:row>
                <xdr:rowOff>1790700</xdr:rowOff>
              </to>
            </anchor>
          </objectPr>
        </oleObject>
      </mc:Choice>
      <mc:Fallback>
        <oleObject progId="CorelDraw.Graphic.16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36"/>
  <sheetViews>
    <sheetView workbookViewId="0">
      <selection activeCell="C23" sqref="C23"/>
    </sheetView>
  </sheetViews>
  <sheetFormatPr defaultRowHeight="15" x14ac:dyDescent="0.25"/>
  <cols>
    <col min="1" max="1" width="40.7109375" customWidth="1"/>
    <col min="2" max="2" width="11.7109375" customWidth="1"/>
    <col min="3" max="3" width="42.7109375" customWidth="1"/>
    <col min="4" max="9" width="11.7109375" customWidth="1"/>
    <col min="10" max="10" width="0.140625" customWidth="1"/>
  </cols>
  <sheetData>
    <row r="1" spans="1:10" ht="256.5" customHeight="1" x14ac:dyDescent="0.25">
      <c r="A1" s="26" t="s">
        <v>304</v>
      </c>
      <c r="B1" s="26"/>
      <c r="C1" s="26"/>
      <c r="D1" s="26"/>
      <c r="E1" s="26"/>
      <c r="F1" s="26"/>
      <c r="G1" s="26"/>
      <c r="H1" s="26"/>
      <c r="I1" s="26"/>
    </row>
    <row r="2" spans="1:10" ht="24" customHeight="1" x14ac:dyDescent="0.35">
      <c r="A2" s="45" t="s">
        <v>258</v>
      </c>
      <c r="B2" s="45"/>
      <c r="C2" s="45"/>
      <c r="D2" s="45"/>
      <c r="E2" s="45"/>
      <c r="F2" s="45"/>
      <c r="G2" s="45"/>
      <c r="H2" s="45"/>
      <c r="I2" s="45"/>
    </row>
    <row r="3" spans="1:10" ht="34.5" customHeight="1" x14ac:dyDescent="0.25">
      <c r="A3" s="6" t="s">
        <v>0</v>
      </c>
      <c r="B3" s="6" t="s">
        <v>7</v>
      </c>
      <c r="C3" s="6" t="s">
        <v>1</v>
      </c>
      <c r="D3" s="6" t="s">
        <v>257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6</v>
      </c>
      <c r="J3" s="13"/>
    </row>
    <row r="4" spans="1:10" ht="15.75" customHeight="1" x14ac:dyDescent="0.25">
      <c r="A4" s="41"/>
      <c r="B4" s="11">
        <v>45194</v>
      </c>
      <c r="C4" s="8" t="s">
        <v>256</v>
      </c>
      <c r="D4" s="7" t="s">
        <v>8</v>
      </c>
      <c r="E4" s="9">
        <v>65</v>
      </c>
      <c r="F4" s="9">
        <v>63.05</v>
      </c>
      <c r="G4" s="9">
        <v>61.75</v>
      </c>
      <c r="H4" s="7">
        <v>60.45</v>
      </c>
      <c r="I4" s="2">
        <v>58.5</v>
      </c>
      <c r="J4" s="13"/>
    </row>
    <row r="5" spans="1:10" ht="15.75" x14ac:dyDescent="0.25">
      <c r="A5" s="41"/>
      <c r="B5" s="7">
        <v>45195</v>
      </c>
      <c r="C5" s="8" t="s">
        <v>255</v>
      </c>
      <c r="D5" s="7" t="s">
        <v>8</v>
      </c>
      <c r="E5" s="9">
        <v>72</v>
      </c>
      <c r="F5" s="7">
        <v>69.84</v>
      </c>
      <c r="G5" s="7">
        <v>67</v>
      </c>
      <c r="H5" s="7">
        <v>66.959999999999994</v>
      </c>
      <c r="I5" s="2">
        <v>64.8</v>
      </c>
      <c r="J5" s="13"/>
    </row>
    <row r="6" spans="1:10" ht="15.75" x14ac:dyDescent="0.25">
      <c r="A6" s="41"/>
      <c r="B6" s="7">
        <v>45198</v>
      </c>
      <c r="C6" s="8" t="s">
        <v>254</v>
      </c>
      <c r="D6" s="7" t="s">
        <v>8</v>
      </c>
      <c r="E6" s="9">
        <v>82</v>
      </c>
      <c r="F6" s="9">
        <v>79.540000000000006</v>
      </c>
      <c r="G6" s="9">
        <v>77.900000000000006</v>
      </c>
      <c r="H6" s="9">
        <v>76.260000000000005</v>
      </c>
      <c r="I6" s="2">
        <v>73.8</v>
      </c>
      <c r="J6" s="13"/>
    </row>
    <row r="7" spans="1:10" ht="15.75" x14ac:dyDescent="0.25">
      <c r="A7" s="41"/>
      <c r="B7" s="7">
        <v>45200</v>
      </c>
      <c r="C7" s="8" t="s">
        <v>253</v>
      </c>
      <c r="D7" s="7" t="s">
        <v>8</v>
      </c>
      <c r="E7" s="9">
        <v>123</v>
      </c>
      <c r="F7" s="7">
        <v>119.31</v>
      </c>
      <c r="G7" s="7">
        <v>116.85</v>
      </c>
      <c r="H7" s="7">
        <v>114.39</v>
      </c>
      <c r="I7" s="2">
        <v>110.7</v>
      </c>
      <c r="J7" s="13"/>
    </row>
    <row r="8" spans="1:10" ht="15.75" x14ac:dyDescent="0.25">
      <c r="A8" s="41"/>
      <c r="B8" s="7">
        <v>45105</v>
      </c>
      <c r="C8" s="8" t="s">
        <v>252</v>
      </c>
      <c r="D8" s="7" t="s">
        <v>8</v>
      </c>
      <c r="E8" s="9">
        <v>124</v>
      </c>
      <c r="F8" s="9">
        <v>120.28</v>
      </c>
      <c r="G8" s="9">
        <v>117.8</v>
      </c>
      <c r="H8" s="9">
        <v>115.32</v>
      </c>
      <c r="I8" s="2">
        <v>111.6</v>
      </c>
      <c r="J8" s="13"/>
    </row>
    <row r="9" spans="1:10" ht="15.75" x14ac:dyDescent="0.25">
      <c r="A9" s="41"/>
      <c r="B9" s="7">
        <v>45203</v>
      </c>
      <c r="C9" s="8" t="s">
        <v>251</v>
      </c>
      <c r="D9" s="7" t="s">
        <v>8</v>
      </c>
      <c r="E9" s="9">
        <v>110</v>
      </c>
      <c r="F9" s="9">
        <v>106.7</v>
      </c>
      <c r="G9" s="9">
        <v>104.5</v>
      </c>
      <c r="H9" s="9">
        <v>102.3</v>
      </c>
      <c r="I9" s="2">
        <v>111.6</v>
      </c>
      <c r="J9" s="13"/>
    </row>
    <row r="10" spans="1:10" ht="15.75" x14ac:dyDescent="0.25">
      <c r="A10" s="41"/>
      <c r="B10" s="7">
        <v>45205</v>
      </c>
      <c r="C10" s="8" t="s">
        <v>250</v>
      </c>
      <c r="D10" s="7" t="s">
        <v>8</v>
      </c>
      <c r="E10" s="9">
        <v>77</v>
      </c>
      <c r="F10" s="7">
        <v>74.69</v>
      </c>
      <c r="G10" s="7">
        <v>73.150000000000006</v>
      </c>
      <c r="H10" s="7">
        <v>71.61</v>
      </c>
      <c r="I10" s="1">
        <v>69.3</v>
      </c>
      <c r="J10" s="13"/>
    </row>
    <row r="11" spans="1:10" ht="15.75" x14ac:dyDescent="0.25">
      <c r="A11" s="41"/>
      <c r="B11" s="7">
        <v>47422</v>
      </c>
      <c r="C11" s="8" t="s">
        <v>249</v>
      </c>
      <c r="D11" s="7" t="s">
        <v>8</v>
      </c>
      <c r="E11" s="9">
        <v>127</v>
      </c>
      <c r="F11" s="7">
        <v>123.19</v>
      </c>
      <c r="G11" s="7">
        <v>120.65</v>
      </c>
      <c r="H11" s="7">
        <v>118.11</v>
      </c>
      <c r="I11" s="2">
        <v>114.3</v>
      </c>
      <c r="J11" s="13"/>
    </row>
    <row r="12" spans="1:10" ht="15.75" x14ac:dyDescent="0.25">
      <c r="A12" s="41"/>
      <c r="B12" s="7">
        <v>47424</v>
      </c>
      <c r="C12" s="8" t="s">
        <v>248</v>
      </c>
      <c r="D12" s="7" t="s">
        <v>8</v>
      </c>
      <c r="E12" s="9">
        <v>158</v>
      </c>
      <c r="F12" s="7">
        <v>153.22999999999999</v>
      </c>
      <c r="G12" s="9">
        <v>150.1</v>
      </c>
      <c r="H12" s="7">
        <v>146.94</v>
      </c>
      <c r="I12" s="1">
        <v>142.19999999999999</v>
      </c>
      <c r="J12" s="13"/>
    </row>
    <row r="13" spans="1:10" ht="15.75" x14ac:dyDescent="0.25">
      <c r="A13" s="41"/>
      <c r="B13" s="7">
        <v>47426</v>
      </c>
      <c r="C13" s="8" t="s">
        <v>247</v>
      </c>
      <c r="D13" s="7" t="s">
        <v>8</v>
      </c>
      <c r="E13" s="9">
        <v>150</v>
      </c>
      <c r="F13" s="7">
        <v>145.5</v>
      </c>
      <c r="G13" s="7">
        <v>142.5</v>
      </c>
      <c r="H13" s="7">
        <v>139.5</v>
      </c>
      <c r="I13" s="2">
        <v>135</v>
      </c>
      <c r="J13" s="13"/>
    </row>
    <row r="14" spans="1:10" ht="15.75" x14ac:dyDescent="0.25">
      <c r="A14" s="41"/>
      <c r="B14" s="7">
        <v>47428</v>
      </c>
      <c r="C14" s="8" t="s">
        <v>246</v>
      </c>
      <c r="D14" s="7" t="s">
        <v>8</v>
      </c>
      <c r="E14" s="9">
        <v>160</v>
      </c>
      <c r="F14" s="7">
        <v>155.19999999999999</v>
      </c>
      <c r="G14" s="7">
        <v>152</v>
      </c>
      <c r="H14" s="7">
        <v>148.80000000000001</v>
      </c>
      <c r="I14" s="2">
        <v>144</v>
      </c>
      <c r="J14" s="13"/>
    </row>
    <row r="15" spans="1:10" ht="15.75" x14ac:dyDescent="0.25">
      <c r="A15" s="42"/>
      <c r="B15" s="11">
        <v>45227</v>
      </c>
      <c r="C15" s="8" t="s">
        <v>245</v>
      </c>
      <c r="D15" s="7" t="s">
        <v>8</v>
      </c>
      <c r="E15" s="9">
        <v>71</v>
      </c>
      <c r="F15" s="9">
        <v>68.87</v>
      </c>
      <c r="G15" s="7">
        <v>57.45</v>
      </c>
      <c r="H15" s="7">
        <v>66.03</v>
      </c>
      <c r="I15" s="2">
        <v>63.9</v>
      </c>
      <c r="J15" s="13"/>
    </row>
    <row r="16" spans="1:10" ht="15.75" x14ac:dyDescent="0.25">
      <c r="A16" s="43"/>
      <c r="B16" s="7">
        <v>45163</v>
      </c>
      <c r="C16" s="8" t="s">
        <v>244</v>
      </c>
      <c r="D16" s="7" t="s">
        <v>8</v>
      </c>
      <c r="E16" s="9">
        <v>73</v>
      </c>
      <c r="F16" s="9">
        <v>70.81</v>
      </c>
      <c r="G16" s="9">
        <v>69.349999999999994</v>
      </c>
      <c r="H16" s="9">
        <v>67.89</v>
      </c>
      <c r="I16" s="2">
        <v>65.7</v>
      </c>
      <c r="J16" s="13"/>
    </row>
    <row r="17" spans="1:10" ht="15.75" x14ac:dyDescent="0.25">
      <c r="A17" s="43"/>
      <c r="B17" s="7">
        <v>45199</v>
      </c>
      <c r="C17" s="8" t="s">
        <v>243</v>
      </c>
      <c r="D17" s="7" t="s">
        <v>8</v>
      </c>
      <c r="E17" s="9">
        <v>87</v>
      </c>
      <c r="F17" s="9">
        <v>84.39</v>
      </c>
      <c r="G17" s="9">
        <v>82.65</v>
      </c>
      <c r="H17" s="9">
        <v>80</v>
      </c>
      <c r="I17" s="2">
        <v>78.3</v>
      </c>
      <c r="J17" s="13"/>
    </row>
    <row r="18" spans="1:10" ht="15.75" x14ac:dyDescent="0.25">
      <c r="A18" s="43"/>
      <c r="B18" s="7">
        <v>45201</v>
      </c>
      <c r="C18" s="8" t="s">
        <v>242</v>
      </c>
      <c r="D18" s="7" t="s">
        <v>8</v>
      </c>
      <c r="E18" s="9">
        <v>95</v>
      </c>
      <c r="F18" s="7">
        <v>92.15</v>
      </c>
      <c r="G18" s="7">
        <v>90.25</v>
      </c>
      <c r="H18" s="7">
        <v>88.35</v>
      </c>
      <c r="I18" s="2">
        <v>85.5</v>
      </c>
      <c r="J18" s="13"/>
    </row>
    <row r="19" spans="1:10" ht="15.75" x14ac:dyDescent="0.25">
      <c r="A19" s="43"/>
      <c r="B19" s="7">
        <v>45109</v>
      </c>
      <c r="C19" s="8" t="s">
        <v>241</v>
      </c>
      <c r="D19" s="7" t="s">
        <v>8</v>
      </c>
      <c r="E19" s="9">
        <v>130</v>
      </c>
      <c r="F19" s="9">
        <v>126.1</v>
      </c>
      <c r="G19" s="9">
        <v>123.5</v>
      </c>
      <c r="H19" s="9">
        <v>120.9</v>
      </c>
      <c r="I19" s="2">
        <v>117</v>
      </c>
      <c r="J19" s="13"/>
    </row>
    <row r="20" spans="1:10" ht="15.75" x14ac:dyDescent="0.25">
      <c r="A20" s="43"/>
      <c r="B20" s="7">
        <v>45204</v>
      </c>
      <c r="C20" s="8" t="s">
        <v>240</v>
      </c>
      <c r="D20" s="7" t="s">
        <v>8</v>
      </c>
      <c r="E20" s="9">
        <v>175</v>
      </c>
      <c r="F20" s="9">
        <v>169.75</v>
      </c>
      <c r="G20" s="9">
        <v>166.25</v>
      </c>
      <c r="H20" s="9">
        <v>162.75</v>
      </c>
      <c r="I20" s="2">
        <v>157.5</v>
      </c>
      <c r="J20" s="13"/>
    </row>
    <row r="21" spans="1:10" ht="15.75" x14ac:dyDescent="0.25">
      <c r="A21" s="43"/>
      <c r="B21" s="7">
        <v>49012</v>
      </c>
      <c r="C21" s="8" t="s">
        <v>239</v>
      </c>
      <c r="D21" s="7" t="s">
        <v>8</v>
      </c>
      <c r="E21" s="9">
        <v>137</v>
      </c>
      <c r="F21" s="7">
        <v>132.88999999999999</v>
      </c>
      <c r="G21" s="9">
        <v>130.15</v>
      </c>
      <c r="H21" s="7">
        <v>127.41</v>
      </c>
      <c r="I21" s="2">
        <v>123.3</v>
      </c>
      <c r="J21" s="13"/>
    </row>
    <row r="22" spans="1:10" ht="15.75" x14ac:dyDescent="0.25">
      <c r="A22" s="43"/>
      <c r="B22" s="7">
        <v>47423</v>
      </c>
      <c r="C22" s="8" t="s">
        <v>238</v>
      </c>
      <c r="D22" s="7" t="s">
        <v>8</v>
      </c>
      <c r="E22" s="9">
        <v>160</v>
      </c>
      <c r="F22" s="9">
        <v>155.19999999999999</v>
      </c>
      <c r="G22" s="9">
        <v>152</v>
      </c>
      <c r="H22" s="9">
        <v>148.80000000000001</v>
      </c>
      <c r="I22" s="2">
        <v>144</v>
      </c>
      <c r="J22" s="13"/>
    </row>
    <row r="23" spans="1:10" ht="15.75" x14ac:dyDescent="0.25">
      <c r="A23" s="43"/>
      <c r="B23" s="7">
        <v>47425</v>
      </c>
      <c r="C23" s="8" t="s">
        <v>237</v>
      </c>
      <c r="D23" s="7" t="s">
        <v>8</v>
      </c>
      <c r="E23" s="9">
        <v>90</v>
      </c>
      <c r="F23" s="9">
        <v>87.3</v>
      </c>
      <c r="G23" s="9">
        <v>85.5</v>
      </c>
      <c r="H23" s="9">
        <v>83.7</v>
      </c>
      <c r="I23" s="2">
        <v>81</v>
      </c>
      <c r="J23" s="13"/>
    </row>
    <row r="24" spans="1:10" ht="15.75" x14ac:dyDescent="0.25">
      <c r="A24" s="43"/>
      <c r="B24" s="7">
        <v>47427</v>
      </c>
      <c r="C24" s="8" t="s">
        <v>236</v>
      </c>
      <c r="D24" s="7" t="s">
        <v>8</v>
      </c>
      <c r="E24" s="9">
        <v>138</v>
      </c>
      <c r="F24" s="7">
        <v>133.86000000000001</v>
      </c>
      <c r="G24" s="9">
        <v>131.1</v>
      </c>
      <c r="H24" s="7">
        <v>128.34</v>
      </c>
      <c r="I24" s="2">
        <v>124.2</v>
      </c>
      <c r="J24" s="13"/>
    </row>
    <row r="25" spans="1:10" ht="15.75" x14ac:dyDescent="0.25">
      <c r="A25" s="44"/>
      <c r="B25" s="7">
        <v>47430</v>
      </c>
      <c r="C25" s="8" t="s">
        <v>235</v>
      </c>
      <c r="D25" s="7" t="s">
        <v>8</v>
      </c>
      <c r="E25" s="9">
        <v>185</v>
      </c>
      <c r="F25" s="9">
        <v>179.45</v>
      </c>
      <c r="G25" s="9">
        <v>175.75</v>
      </c>
      <c r="H25" s="9">
        <v>172.05</v>
      </c>
      <c r="I25" s="2">
        <v>166.5</v>
      </c>
      <c r="J25" s="13"/>
    </row>
    <row r="26" spans="1:10" ht="31.5" customHeight="1" x14ac:dyDescent="0.25">
      <c r="A26" s="42"/>
      <c r="B26" s="11">
        <v>11155</v>
      </c>
      <c r="C26" s="8" t="s">
        <v>234</v>
      </c>
      <c r="D26" s="7" t="s">
        <v>8</v>
      </c>
      <c r="E26" s="9">
        <v>67</v>
      </c>
      <c r="F26" s="9">
        <v>64.989999999999995</v>
      </c>
      <c r="G26" s="9">
        <v>63.65</v>
      </c>
      <c r="H26" s="9">
        <v>62.31</v>
      </c>
      <c r="I26" s="2">
        <v>60.3</v>
      </c>
      <c r="J26" s="13"/>
    </row>
    <row r="27" spans="1:10" ht="31.5" customHeight="1" x14ac:dyDescent="0.25">
      <c r="A27" s="43"/>
      <c r="B27" s="7">
        <v>11156</v>
      </c>
      <c r="C27" s="8" t="s">
        <v>233</v>
      </c>
      <c r="D27" s="7" t="s">
        <v>8</v>
      </c>
      <c r="E27" s="9">
        <v>75</v>
      </c>
      <c r="F27" s="7">
        <v>72.75</v>
      </c>
      <c r="G27" s="7">
        <v>71.25</v>
      </c>
      <c r="H27" s="7">
        <v>69.75</v>
      </c>
      <c r="I27" s="2">
        <v>67.5</v>
      </c>
      <c r="J27" s="13"/>
    </row>
    <row r="28" spans="1:10" ht="31.5" customHeight="1" x14ac:dyDescent="0.25">
      <c r="A28" s="43"/>
      <c r="B28" s="7">
        <v>11157</v>
      </c>
      <c r="C28" s="8" t="s">
        <v>232</v>
      </c>
      <c r="D28" s="7" t="s">
        <v>8</v>
      </c>
      <c r="E28" s="9">
        <v>86</v>
      </c>
      <c r="F28" s="9">
        <v>83.42</v>
      </c>
      <c r="G28" s="9">
        <v>81.7</v>
      </c>
      <c r="H28" s="9">
        <v>77.19</v>
      </c>
      <c r="I28" s="2">
        <v>77.400000000000006</v>
      </c>
      <c r="J28" s="13"/>
    </row>
    <row r="29" spans="1:10" ht="31.5" customHeight="1" x14ac:dyDescent="0.25">
      <c r="A29" s="44"/>
      <c r="B29" s="7">
        <v>11158</v>
      </c>
      <c r="C29" s="8" t="s">
        <v>231</v>
      </c>
      <c r="D29" s="7" t="s">
        <v>8</v>
      </c>
      <c r="E29" s="9">
        <v>123</v>
      </c>
      <c r="F29" s="7">
        <v>119.31</v>
      </c>
      <c r="G29" s="7">
        <v>116.85</v>
      </c>
      <c r="H29" s="7">
        <v>114.39</v>
      </c>
      <c r="I29" s="2">
        <v>110.7</v>
      </c>
      <c r="J29" s="13"/>
    </row>
    <row r="30" spans="1:10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</row>
    <row r="31" spans="1:10" ht="16.5" thickBot="1" x14ac:dyDescent="0.3">
      <c r="A31" s="29" t="s">
        <v>295</v>
      </c>
      <c r="B31" s="30"/>
      <c r="C31" s="30"/>
      <c r="D31" s="31"/>
      <c r="E31" s="32" t="s">
        <v>296</v>
      </c>
      <c r="F31" s="30"/>
      <c r="G31" s="30"/>
      <c r="H31" s="30"/>
      <c r="I31" s="30"/>
      <c r="J31" s="33"/>
    </row>
    <row r="32" spans="1:10" ht="15.75" x14ac:dyDescent="0.25">
      <c r="A32" s="34" t="s">
        <v>297</v>
      </c>
      <c r="B32" s="35"/>
      <c r="C32" s="35"/>
      <c r="D32" s="36"/>
      <c r="E32" s="37" t="s">
        <v>298</v>
      </c>
      <c r="F32" s="38"/>
      <c r="G32" s="38"/>
      <c r="H32" s="38"/>
      <c r="I32" s="38"/>
      <c r="J32" s="39"/>
    </row>
    <row r="33" spans="1:10" ht="15.75" x14ac:dyDescent="0.25">
      <c r="A33" s="20" t="s">
        <v>299</v>
      </c>
      <c r="B33" s="21"/>
      <c r="C33" s="21"/>
      <c r="D33" s="22"/>
      <c r="E33" s="23">
        <v>0.03</v>
      </c>
      <c r="F33" s="24"/>
      <c r="G33" s="24"/>
      <c r="H33" s="24"/>
      <c r="I33" s="24"/>
      <c r="J33" s="25"/>
    </row>
    <row r="34" spans="1:10" ht="15.75" x14ac:dyDescent="0.25">
      <c r="A34" s="20" t="s">
        <v>300</v>
      </c>
      <c r="B34" s="21"/>
      <c r="C34" s="21"/>
      <c r="D34" s="22"/>
      <c r="E34" s="23">
        <v>0.05</v>
      </c>
      <c r="F34" s="24"/>
      <c r="G34" s="24"/>
      <c r="H34" s="24"/>
      <c r="I34" s="24"/>
      <c r="J34" s="25"/>
    </row>
    <row r="35" spans="1:10" ht="15.75" x14ac:dyDescent="0.25">
      <c r="A35" s="20" t="s">
        <v>301</v>
      </c>
      <c r="B35" s="21"/>
      <c r="C35" s="21"/>
      <c r="D35" s="22"/>
      <c r="E35" s="23">
        <v>7.0000000000000007E-2</v>
      </c>
      <c r="F35" s="24"/>
      <c r="G35" s="24"/>
      <c r="H35" s="24"/>
      <c r="I35" s="24"/>
      <c r="J35" s="25"/>
    </row>
    <row r="36" spans="1:10" ht="15.75" x14ac:dyDescent="0.25">
      <c r="A36" s="14" t="s">
        <v>302</v>
      </c>
      <c r="B36" s="15"/>
      <c r="C36" s="15"/>
      <c r="D36" s="16"/>
      <c r="E36" s="17">
        <v>0.1</v>
      </c>
      <c r="F36" s="18"/>
      <c r="G36" s="18"/>
      <c r="H36" s="18"/>
      <c r="I36" s="18"/>
      <c r="J36" s="19"/>
    </row>
  </sheetData>
  <mergeCells count="17">
    <mergeCell ref="A1:I1"/>
    <mergeCell ref="A4:A14"/>
    <mergeCell ref="A15:A25"/>
    <mergeCell ref="A26:A29"/>
    <mergeCell ref="A2:I2"/>
    <mergeCell ref="A31:D31"/>
    <mergeCell ref="E31:J31"/>
    <mergeCell ref="A32:D32"/>
    <mergeCell ref="E32:J32"/>
    <mergeCell ref="A36:D36"/>
    <mergeCell ref="E36:J36"/>
    <mergeCell ref="A33:D33"/>
    <mergeCell ref="E33:J33"/>
    <mergeCell ref="A34:D34"/>
    <mergeCell ref="E34:J34"/>
    <mergeCell ref="A35:D35"/>
    <mergeCell ref="E35:J35"/>
  </mergeCells>
  <pageMargins left="0.7" right="0.7" top="0.75" bottom="0.75" header="0.3" footer="0.3"/>
  <pageSetup paperSize="9" scale="5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2049" r:id="rId4">
          <objectPr defaultSize="0" autoPict="0" r:id="rId5">
            <anchor moveWithCells="1" sizeWithCells="1">
              <from>
                <xdr:col>0</xdr:col>
                <xdr:colOff>1781175</xdr:colOff>
                <xdr:row>0</xdr:row>
                <xdr:rowOff>304800</xdr:rowOff>
              </from>
              <to>
                <xdr:col>4</xdr:col>
                <xdr:colOff>447675</xdr:colOff>
                <xdr:row>0</xdr:row>
                <xdr:rowOff>1752600</xdr:rowOff>
              </to>
            </anchor>
          </objectPr>
        </oleObject>
      </mc:Choice>
      <mc:Fallback>
        <oleObject progId="CorelDraw.Graphic.16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Paolo Mozerro</vt:lpstr>
      <vt:lpstr>Paolo Mozerro Nero</vt:lpstr>
      <vt:lpstr>Ручки-рейлинг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2024-03-21T14:04:00Z</dcterms:modified>
</cp:coreProperties>
</file>